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935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<sst xmlns="http://schemas.openxmlformats.org/spreadsheetml/2006/main" count="174" uniqueCount="29">
  <si>
    <t>PERSONAL DOCENTE NOMBRADO POR CATEGORIA Y SEXO</t>
  </si>
  <si>
    <t xml:space="preserve"> SEGÚN FACULTAD 2008 - I</t>
  </si>
  <si>
    <t>FACULTAD</t>
  </si>
  <si>
    <t>P. PRINCIPAL</t>
  </si>
  <si>
    <t>P. ASOCIADO</t>
  </si>
  <si>
    <t>P. AUXILIAR</t>
  </si>
  <si>
    <t>TOTAL</t>
  </si>
  <si>
    <t>MASC.</t>
  </si>
  <si>
    <t>FEMEN.</t>
  </si>
  <si>
    <t>AGRONOMIA</t>
  </si>
  <si>
    <t xml:space="preserve">CIENCIAS </t>
  </si>
  <si>
    <t>CIENCIAS FORESTALES</t>
  </si>
  <si>
    <t>ECONOMIA Y PLANIFICACION</t>
  </si>
  <si>
    <t>INGENIERIA AGRICOLA</t>
  </si>
  <si>
    <t>INDUSTRIAS ALIMENTARIAS</t>
  </si>
  <si>
    <t>PESQUERIA</t>
  </si>
  <si>
    <t>ZOOTECNIA</t>
  </si>
  <si>
    <t>Fuente: Oficina Administrativa de Personal - Departamento de Personal Docente</t>
  </si>
  <si>
    <t>SEGÚN FACULTAD 2008 - II</t>
  </si>
  <si>
    <t xml:space="preserve">PERSONAL DOCENTE NOMBRADO POR SEXO SEGÚN FACULTAD </t>
  </si>
  <si>
    <t>2008 - I Y 2008 - II</t>
  </si>
  <si>
    <t>SEGÚN FACULTAD 2009 - I</t>
  </si>
  <si>
    <t xml:space="preserve"> SEGÚN FACULTAD 2009 - II</t>
  </si>
  <si>
    <t>2009 - I Y 2009 - II</t>
  </si>
  <si>
    <t>SEGÚN FACULTAD 2010 - I</t>
  </si>
  <si>
    <t>CIENCIAS</t>
  </si>
  <si>
    <t>ECON. Y PLANIFICACION</t>
  </si>
  <si>
    <t xml:space="preserve"> SEGÚN FACULTAD 2010 - II</t>
  </si>
  <si>
    <t>2010 - I Y 2010 -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</si>
</sst>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5.5"/>
      <color indexed="8"/>
      <name val="Arial"/>
      <family val="2"/>
    </font>
    <font>
      <sz val="8.5"/>
      <color indexed="8"/>
      <name val="Arial"/>
      <family val="2"/>
    </font>
    <font>
      <sz val="6.3"/>
      <color indexed="8"/>
      <name val="Arial"/>
      <family val="2"/>
    </font>
    <font>
      <sz val="10.25"/>
      <color indexed="8"/>
      <name val="Arial"/>
      <family val="2"/>
    </font>
    <font>
      <sz val="7.25"/>
      <color indexed="8"/>
      <name val="Arial"/>
      <family val="2"/>
    </font>
    <font>
      <sz val="5.05"/>
      <color indexed="8"/>
      <name val="Arial"/>
      <family val="2"/>
    </font>
    <font>
      <sz val="10.75"/>
      <color indexed="8"/>
      <name val="Arial"/>
      <family val="2"/>
    </font>
    <font>
      <sz val="6"/>
      <color indexed="8"/>
      <name val="Arial"/>
      <family val="2"/>
    </font>
    <font>
      <sz val="6.5"/>
      <color indexed="8"/>
      <name val="Arial"/>
      <family val="2"/>
    </font>
    <font>
      <sz val="4.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.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0625"/>
          <c:w val="0.7792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'[1]DOC. NOMB. X CAT.Y SEXO 2008'!$O$5:$O$6</c:f>
              <c:strCache>
                <c:ptCount val="1"/>
                <c:pt idx="0">
                  <c:v>2008 - I MASC.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 NOMB. X CAT.Y SEXO 2008'!$N$7:$N$14</c:f>
              <c:strCache>
                <c:ptCount val="8"/>
                <c:pt idx="0">
                  <c:v>AGRONOMIA</c:v>
                </c:pt>
                <c:pt idx="1">
                  <c:v>CIENCIAS </c:v>
                </c:pt>
                <c:pt idx="2">
                  <c:v>CIENCIAS FORESTALES</c:v>
                </c:pt>
                <c:pt idx="3">
                  <c:v>EC. Y PLANIFICACION</c:v>
                </c:pt>
                <c:pt idx="4">
                  <c:v>ING. AGRICOLA</c:v>
                </c:pt>
                <c:pt idx="5">
                  <c:v>IND. ALIMENTARIAS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 NOMB. X CAT.Y SEXO 2008'!$O$7:$O$14</c:f>
              <c:numCache>
                <c:ptCount val="8"/>
                <c:pt idx="0">
                  <c:v>52</c:v>
                </c:pt>
                <c:pt idx="1">
                  <c:v>56</c:v>
                </c:pt>
                <c:pt idx="2">
                  <c:v>26</c:v>
                </c:pt>
                <c:pt idx="3">
                  <c:v>51</c:v>
                </c:pt>
                <c:pt idx="4">
                  <c:v>38</c:v>
                </c:pt>
                <c:pt idx="5">
                  <c:v>13</c:v>
                </c:pt>
                <c:pt idx="6">
                  <c:v>18</c:v>
                </c:pt>
                <c:pt idx="7">
                  <c:v>31</c:v>
                </c:pt>
              </c:numCache>
            </c:numRef>
          </c:val>
        </c:ser>
        <c:ser>
          <c:idx val="1"/>
          <c:order val="1"/>
          <c:tx>
            <c:strRef>
              <c:f>'[1]DOC. NOMB. X CAT.Y SEXO 2008'!$P$5:$P$6</c:f>
              <c:strCache>
                <c:ptCount val="1"/>
                <c:pt idx="0">
                  <c:v>2008 - I FEMEN.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 NOMB. X CAT.Y SEXO 2008'!$N$7:$N$14</c:f>
              <c:strCache>
                <c:ptCount val="8"/>
                <c:pt idx="0">
                  <c:v>AGRONOMIA</c:v>
                </c:pt>
                <c:pt idx="1">
                  <c:v>CIENCIAS </c:v>
                </c:pt>
                <c:pt idx="2">
                  <c:v>CIENCIAS FORESTALES</c:v>
                </c:pt>
                <c:pt idx="3">
                  <c:v>EC. Y PLANIFICACION</c:v>
                </c:pt>
                <c:pt idx="4">
                  <c:v>ING. AGRICOLA</c:v>
                </c:pt>
                <c:pt idx="5">
                  <c:v>IND. ALIMENTARIAS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 NOMB. X CAT.Y SEXO 2008'!$P$7:$P$14</c:f>
              <c:numCache>
                <c:ptCount val="8"/>
                <c:pt idx="0">
                  <c:v>13</c:v>
                </c:pt>
                <c:pt idx="1">
                  <c:v>28</c:v>
                </c:pt>
                <c:pt idx="2">
                  <c:v>5</c:v>
                </c:pt>
                <c:pt idx="3">
                  <c:v>16</c:v>
                </c:pt>
                <c:pt idx="4">
                  <c:v>6</c:v>
                </c:pt>
                <c:pt idx="5">
                  <c:v>13</c:v>
                </c:pt>
                <c:pt idx="6">
                  <c:v>7</c:v>
                </c:pt>
                <c:pt idx="7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'[1]DOC. NOMB. X CAT.Y SEXO 2008'!$Q$5:$Q$6</c:f>
              <c:strCache>
                <c:ptCount val="1"/>
                <c:pt idx="0">
                  <c:v>2008 - II MASC.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 NOMB. X CAT.Y SEXO 2008'!$N$7:$N$14</c:f>
              <c:strCache>
                <c:ptCount val="8"/>
                <c:pt idx="0">
                  <c:v>AGRONOMIA</c:v>
                </c:pt>
                <c:pt idx="1">
                  <c:v>CIENCIAS </c:v>
                </c:pt>
                <c:pt idx="2">
                  <c:v>CIENCIAS FORESTALES</c:v>
                </c:pt>
                <c:pt idx="3">
                  <c:v>EC. Y PLANIFICACION</c:v>
                </c:pt>
                <c:pt idx="4">
                  <c:v>ING. AGRICOLA</c:v>
                </c:pt>
                <c:pt idx="5">
                  <c:v>IND. ALIMENTARIAS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 NOMB. X CAT.Y SEXO 2008'!$Q$7:$Q$14</c:f>
              <c:numCache>
                <c:ptCount val="8"/>
                <c:pt idx="0">
                  <c:v>52</c:v>
                </c:pt>
                <c:pt idx="1">
                  <c:v>56</c:v>
                </c:pt>
                <c:pt idx="2">
                  <c:v>26</c:v>
                </c:pt>
                <c:pt idx="3">
                  <c:v>51</c:v>
                </c:pt>
                <c:pt idx="4">
                  <c:v>38</c:v>
                </c:pt>
                <c:pt idx="5">
                  <c:v>13</c:v>
                </c:pt>
                <c:pt idx="6">
                  <c:v>18</c:v>
                </c:pt>
                <c:pt idx="7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'[1]DOC. NOMB. X CAT.Y SEXO 2008'!$R$5:$R$6</c:f>
              <c:strCache>
                <c:ptCount val="1"/>
                <c:pt idx="0">
                  <c:v>2008 - II FEMEN.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 NOMB. X CAT.Y SEXO 2008'!$N$7:$N$14</c:f>
              <c:strCache>
                <c:ptCount val="8"/>
                <c:pt idx="0">
                  <c:v>AGRONOMIA</c:v>
                </c:pt>
                <c:pt idx="1">
                  <c:v>CIENCIAS </c:v>
                </c:pt>
                <c:pt idx="2">
                  <c:v>CIENCIAS FORESTALES</c:v>
                </c:pt>
                <c:pt idx="3">
                  <c:v>EC. Y PLANIFICACION</c:v>
                </c:pt>
                <c:pt idx="4">
                  <c:v>ING. AGRICOLA</c:v>
                </c:pt>
                <c:pt idx="5">
                  <c:v>IND. ALIMENTARIAS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 NOMB. X CAT.Y SEXO 2008'!$R$7:$R$14</c:f>
              <c:numCache>
                <c:ptCount val="8"/>
                <c:pt idx="0">
                  <c:v>13</c:v>
                </c:pt>
                <c:pt idx="1">
                  <c:v>28</c:v>
                </c:pt>
                <c:pt idx="2">
                  <c:v>5</c:v>
                </c:pt>
                <c:pt idx="3">
                  <c:v>16</c:v>
                </c:pt>
                <c:pt idx="4">
                  <c:v>6</c:v>
                </c:pt>
                <c:pt idx="5">
                  <c:v>13</c:v>
                </c:pt>
                <c:pt idx="6">
                  <c:v>7</c:v>
                </c:pt>
                <c:pt idx="7">
                  <c:v>10</c:v>
                </c:pt>
              </c:numCache>
            </c:numRef>
          </c:val>
        </c:ser>
        <c:axId val="48349600"/>
        <c:axId val="32493217"/>
      </c:barChart>
      <c:catAx>
        <c:axId val="48349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FACULTAD</a:t>
                </a:r>
              </a:p>
            </c:rich>
          </c:tx>
          <c:layout>
            <c:manualLayout>
              <c:xMode val="factor"/>
              <c:yMode val="factor"/>
              <c:x val="-0.0767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2493217"/>
        <c:crosses val="autoZero"/>
        <c:auto val="1"/>
        <c:lblOffset val="100"/>
        <c:tickLblSkip val="1"/>
        <c:noMultiLvlLbl val="0"/>
      </c:catAx>
      <c:valAx>
        <c:axId val="32493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DOCENTES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8349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7175"/>
          <c:w val="0.11175"/>
          <c:h val="0.1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475"/>
          <c:w val="0.8177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'[1]DOC. NOMB. X CAT. Y SEXO 2009'!$O$5:$O$6</c:f>
              <c:strCache>
                <c:ptCount val="1"/>
                <c:pt idx="0">
                  <c:v>2009 - I MASC.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 NOMB. X CAT. Y SEXO 2009'!$N$7:$N$14</c:f>
              <c:strCache>
                <c:ptCount val="8"/>
                <c:pt idx="0">
                  <c:v>AGRONOMIA</c:v>
                </c:pt>
                <c:pt idx="1">
                  <c:v>CIENCIAS </c:v>
                </c:pt>
                <c:pt idx="2">
                  <c:v>CIENCIAS FORESTALES</c:v>
                </c:pt>
                <c:pt idx="3">
                  <c:v>EC. Y PLANIFICACION</c:v>
                </c:pt>
                <c:pt idx="4">
                  <c:v>ING. AGRICOLA</c:v>
                </c:pt>
                <c:pt idx="5">
                  <c:v>IND. ALIMENTARIAS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 NOMB. X CAT. Y SEXO 2009'!$O$7:$O$14</c:f>
              <c:numCache>
                <c:ptCount val="8"/>
                <c:pt idx="0">
                  <c:v>52</c:v>
                </c:pt>
                <c:pt idx="1">
                  <c:v>56</c:v>
                </c:pt>
                <c:pt idx="2">
                  <c:v>25</c:v>
                </c:pt>
                <c:pt idx="3">
                  <c:v>50</c:v>
                </c:pt>
                <c:pt idx="4">
                  <c:v>38</c:v>
                </c:pt>
                <c:pt idx="5">
                  <c:v>13</c:v>
                </c:pt>
                <c:pt idx="6">
                  <c:v>18</c:v>
                </c:pt>
                <c:pt idx="7">
                  <c:v>31</c:v>
                </c:pt>
              </c:numCache>
            </c:numRef>
          </c:val>
        </c:ser>
        <c:ser>
          <c:idx val="1"/>
          <c:order val="1"/>
          <c:tx>
            <c:strRef>
              <c:f>'[1]DOC. NOMB. X CAT. Y SEXO 2009'!$P$5:$P$6</c:f>
              <c:strCache>
                <c:ptCount val="1"/>
                <c:pt idx="0">
                  <c:v>2009 - I FEMEN.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 NOMB. X CAT. Y SEXO 2009'!$N$7:$N$14</c:f>
              <c:strCache>
                <c:ptCount val="8"/>
                <c:pt idx="0">
                  <c:v>AGRONOMIA</c:v>
                </c:pt>
                <c:pt idx="1">
                  <c:v>CIENCIAS </c:v>
                </c:pt>
                <c:pt idx="2">
                  <c:v>CIENCIAS FORESTALES</c:v>
                </c:pt>
                <c:pt idx="3">
                  <c:v>EC. Y PLANIFICACION</c:v>
                </c:pt>
                <c:pt idx="4">
                  <c:v>ING. AGRICOLA</c:v>
                </c:pt>
                <c:pt idx="5">
                  <c:v>IND. ALIMENTARIAS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 NOMB. X CAT. Y SEXO 2009'!$P$7:$P$14</c:f>
              <c:numCache>
                <c:ptCount val="8"/>
                <c:pt idx="0">
                  <c:v>13</c:v>
                </c:pt>
                <c:pt idx="1">
                  <c:v>28</c:v>
                </c:pt>
                <c:pt idx="2">
                  <c:v>5</c:v>
                </c:pt>
                <c:pt idx="3">
                  <c:v>16</c:v>
                </c:pt>
                <c:pt idx="4">
                  <c:v>6</c:v>
                </c:pt>
                <c:pt idx="5">
                  <c:v>13</c:v>
                </c:pt>
                <c:pt idx="6">
                  <c:v>7</c:v>
                </c:pt>
                <c:pt idx="7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'[1]DOC. NOMB. X CAT. Y SEXO 2009'!$Q$5:$Q$6</c:f>
              <c:strCache>
                <c:ptCount val="1"/>
                <c:pt idx="0">
                  <c:v>2009 - II MASC.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 NOMB. X CAT. Y SEXO 2009'!$N$7:$N$14</c:f>
              <c:strCache>
                <c:ptCount val="8"/>
                <c:pt idx="0">
                  <c:v>AGRONOMIA</c:v>
                </c:pt>
                <c:pt idx="1">
                  <c:v>CIENCIAS </c:v>
                </c:pt>
                <c:pt idx="2">
                  <c:v>CIENCIAS FORESTALES</c:v>
                </c:pt>
                <c:pt idx="3">
                  <c:v>EC. Y PLANIFICACION</c:v>
                </c:pt>
                <c:pt idx="4">
                  <c:v>ING. AGRICOLA</c:v>
                </c:pt>
                <c:pt idx="5">
                  <c:v>IND. ALIMENTARIAS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 NOMB. X CAT. Y SEXO 2009'!$Q$7:$Q$14</c:f>
              <c:numCache>
                <c:ptCount val="8"/>
                <c:pt idx="0">
                  <c:v>52</c:v>
                </c:pt>
                <c:pt idx="1">
                  <c:v>56</c:v>
                </c:pt>
                <c:pt idx="2">
                  <c:v>25</c:v>
                </c:pt>
                <c:pt idx="3">
                  <c:v>50</c:v>
                </c:pt>
                <c:pt idx="4">
                  <c:v>38</c:v>
                </c:pt>
                <c:pt idx="5">
                  <c:v>13</c:v>
                </c:pt>
                <c:pt idx="6">
                  <c:v>18</c:v>
                </c:pt>
                <c:pt idx="7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'[1]DOC. NOMB. X CAT. Y SEXO 2009'!$R$5:$R$6</c:f>
              <c:strCache>
                <c:ptCount val="1"/>
                <c:pt idx="0">
                  <c:v>2009 - II FEMEN.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 NOMB. X CAT. Y SEXO 2009'!$N$7:$N$14</c:f>
              <c:strCache>
                <c:ptCount val="8"/>
                <c:pt idx="0">
                  <c:v>AGRONOMIA</c:v>
                </c:pt>
                <c:pt idx="1">
                  <c:v>CIENCIAS </c:v>
                </c:pt>
                <c:pt idx="2">
                  <c:v>CIENCIAS FORESTALES</c:v>
                </c:pt>
                <c:pt idx="3">
                  <c:v>EC. Y PLANIFICACION</c:v>
                </c:pt>
                <c:pt idx="4">
                  <c:v>ING. AGRICOLA</c:v>
                </c:pt>
                <c:pt idx="5">
                  <c:v>IND. ALIMENTARIAS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 NOMB. X CAT. Y SEXO 2009'!$R$7:$R$14</c:f>
              <c:numCache>
                <c:ptCount val="8"/>
                <c:pt idx="0">
                  <c:v>13</c:v>
                </c:pt>
                <c:pt idx="1">
                  <c:v>28</c:v>
                </c:pt>
                <c:pt idx="2">
                  <c:v>5</c:v>
                </c:pt>
                <c:pt idx="3">
                  <c:v>16</c:v>
                </c:pt>
                <c:pt idx="4">
                  <c:v>6</c:v>
                </c:pt>
                <c:pt idx="5">
                  <c:v>13</c:v>
                </c:pt>
                <c:pt idx="6">
                  <c:v>7</c:v>
                </c:pt>
                <c:pt idx="7">
                  <c:v>10</c:v>
                </c:pt>
              </c:numCache>
            </c:numRef>
          </c:val>
        </c:ser>
        <c:axId val="24003498"/>
        <c:axId val="14704891"/>
      </c:barChart>
      <c:catAx>
        <c:axId val="24003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FACULTADES</a:t>
                </a:r>
              </a:p>
            </c:rich>
          </c:tx>
          <c:layout>
            <c:manualLayout>
              <c:xMode val="factor"/>
              <c:yMode val="factor"/>
              <c:x val="-0.063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</a:defRPr>
            </a:pPr>
          </a:p>
        </c:txPr>
        <c:crossAx val="14704891"/>
        <c:crosses val="autoZero"/>
        <c:auto val="1"/>
        <c:lblOffset val="100"/>
        <c:tickLblSkip val="1"/>
        <c:noMultiLvlLbl val="0"/>
      </c:catAx>
      <c:valAx>
        <c:axId val="14704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DOCENTES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</a:defRPr>
            </a:pPr>
          </a:p>
        </c:txPr>
        <c:crossAx val="24003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7705"/>
          <c:w val="0.121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1325"/>
          <c:w val="0.8252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'[1]DOC. NOMBXCAT Y SEXO2010'!$O$13:$O$14</c:f>
              <c:strCache>
                <c:ptCount val="1"/>
                <c:pt idx="0">
                  <c:v>2010- I MASC.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 NOMBXCAT Y SEXO2010'!$N$15:$N$22</c:f>
              <c:strCache>
                <c:ptCount val="8"/>
                <c:pt idx="0">
                  <c:v>AGRONOMIA</c:v>
                </c:pt>
                <c:pt idx="1">
                  <c:v>CIENCIAS </c:v>
                </c:pt>
                <c:pt idx="2">
                  <c:v>CIENCIAS FORESTALES</c:v>
                </c:pt>
                <c:pt idx="3">
                  <c:v>EC. Y PLANIFICACION</c:v>
                </c:pt>
                <c:pt idx="4">
                  <c:v>ING. AGRICOLA</c:v>
                </c:pt>
                <c:pt idx="5">
                  <c:v>IND. ALIMENTARIAS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 NOMBXCAT Y SEXO2010'!$O$15:$O$22</c:f>
              <c:numCache>
                <c:ptCount val="8"/>
                <c:pt idx="0">
                  <c:v>51</c:v>
                </c:pt>
                <c:pt idx="1">
                  <c:v>56</c:v>
                </c:pt>
                <c:pt idx="2">
                  <c:v>25</c:v>
                </c:pt>
                <c:pt idx="3">
                  <c:v>49</c:v>
                </c:pt>
                <c:pt idx="4">
                  <c:v>13</c:v>
                </c:pt>
                <c:pt idx="5">
                  <c:v>38</c:v>
                </c:pt>
                <c:pt idx="6">
                  <c:v>18</c:v>
                </c:pt>
                <c:pt idx="7">
                  <c:v>30</c:v>
                </c:pt>
              </c:numCache>
            </c:numRef>
          </c:val>
        </c:ser>
        <c:ser>
          <c:idx val="1"/>
          <c:order val="1"/>
          <c:tx>
            <c:strRef>
              <c:f>'[1]DOC. NOMBXCAT Y SEXO2010'!$P$13:$P$14</c:f>
              <c:strCache>
                <c:ptCount val="1"/>
                <c:pt idx="0">
                  <c:v>2010- I FEMEN.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 NOMBXCAT Y SEXO2010'!$N$15:$N$22</c:f>
              <c:strCache>
                <c:ptCount val="8"/>
                <c:pt idx="0">
                  <c:v>AGRONOMIA</c:v>
                </c:pt>
                <c:pt idx="1">
                  <c:v>CIENCIAS </c:v>
                </c:pt>
                <c:pt idx="2">
                  <c:v>CIENCIAS FORESTALES</c:v>
                </c:pt>
                <c:pt idx="3">
                  <c:v>EC. Y PLANIFICACION</c:v>
                </c:pt>
                <c:pt idx="4">
                  <c:v>ING. AGRICOLA</c:v>
                </c:pt>
                <c:pt idx="5">
                  <c:v>IND. ALIMENTARIAS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 NOMBXCAT Y SEXO2010'!$P$15:$P$22</c:f>
              <c:numCache>
                <c:ptCount val="8"/>
                <c:pt idx="0">
                  <c:v>12</c:v>
                </c:pt>
                <c:pt idx="1">
                  <c:v>26</c:v>
                </c:pt>
                <c:pt idx="2">
                  <c:v>5</c:v>
                </c:pt>
                <c:pt idx="3">
                  <c:v>16</c:v>
                </c:pt>
                <c:pt idx="4">
                  <c:v>13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'[1]DOC. NOMBXCAT Y SEXO2010'!$Q$13:$Q$14</c:f>
              <c:strCache>
                <c:ptCount val="1"/>
                <c:pt idx="0">
                  <c:v>2010 - II MASC.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 NOMBXCAT Y SEXO2010'!$N$15:$N$22</c:f>
              <c:strCache>
                <c:ptCount val="8"/>
                <c:pt idx="0">
                  <c:v>AGRONOMIA</c:v>
                </c:pt>
                <c:pt idx="1">
                  <c:v>CIENCIAS </c:v>
                </c:pt>
                <c:pt idx="2">
                  <c:v>CIENCIAS FORESTALES</c:v>
                </c:pt>
                <c:pt idx="3">
                  <c:v>EC. Y PLANIFICACION</c:v>
                </c:pt>
                <c:pt idx="4">
                  <c:v>ING. AGRICOLA</c:v>
                </c:pt>
                <c:pt idx="5">
                  <c:v>IND. ALIMENTARIAS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 NOMBXCAT Y SEXO2010'!$Q$15:$Q$22</c:f>
              <c:numCache>
                <c:ptCount val="8"/>
                <c:pt idx="0">
                  <c:v>51</c:v>
                </c:pt>
                <c:pt idx="1">
                  <c:v>55</c:v>
                </c:pt>
                <c:pt idx="2">
                  <c:v>25</c:v>
                </c:pt>
                <c:pt idx="3">
                  <c:v>49</c:v>
                </c:pt>
                <c:pt idx="4">
                  <c:v>12</c:v>
                </c:pt>
                <c:pt idx="5">
                  <c:v>38</c:v>
                </c:pt>
                <c:pt idx="6">
                  <c:v>18</c:v>
                </c:pt>
                <c:pt idx="7">
                  <c:v>30</c:v>
                </c:pt>
              </c:numCache>
            </c:numRef>
          </c:val>
        </c:ser>
        <c:ser>
          <c:idx val="3"/>
          <c:order val="3"/>
          <c:tx>
            <c:strRef>
              <c:f>'[1]DOC. NOMBXCAT Y SEXO2010'!$R$13:$R$14</c:f>
              <c:strCache>
                <c:ptCount val="1"/>
                <c:pt idx="0">
                  <c:v>2010 - II FEMEN.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 NOMBXCAT Y SEXO2010'!$N$15:$N$22</c:f>
              <c:strCache>
                <c:ptCount val="8"/>
                <c:pt idx="0">
                  <c:v>AGRONOMIA</c:v>
                </c:pt>
                <c:pt idx="1">
                  <c:v>CIENCIAS </c:v>
                </c:pt>
                <c:pt idx="2">
                  <c:v>CIENCIAS FORESTALES</c:v>
                </c:pt>
                <c:pt idx="3">
                  <c:v>EC. Y PLANIFICACION</c:v>
                </c:pt>
                <c:pt idx="4">
                  <c:v>ING. AGRICOLA</c:v>
                </c:pt>
                <c:pt idx="5">
                  <c:v>IND. ALIMENTARIAS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 NOMBXCAT Y SEXO2010'!$R$15:$R$22</c:f>
              <c:numCache>
                <c:ptCount val="8"/>
                <c:pt idx="0">
                  <c:v>12</c:v>
                </c:pt>
                <c:pt idx="1">
                  <c:v>26</c:v>
                </c:pt>
                <c:pt idx="2">
                  <c:v>5</c:v>
                </c:pt>
                <c:pt idx="3">
                  <c:v>16</c:v>
                </c:pt>
                <c:pt idx="4">
                  <c:v>13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</c:numCache>
            </c:numRef>
          </c:val>
        </c:ser>
        <c:axId val="65235156"/>
        <c:axId val="50245493"/>
      </c:barChart>
      <c:catAx>
        <c:axId val="65235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FACULTADES</a:t>
                </a:r>
              </a:p>
            </c:rich>
          </c:tx>
          <c:layout>
            <c:manualLayout>
              <c:xMode val="factor"/>
              <c:yMode val="factor"/>
              <c:x val="-0.0462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245493"/>
        <c:crosses val="autoZero"/>
        <c:auto val="1"/>
        <c:lblOffset val="100"/>
        <c:tickLblSkip val="1"/>
        <c:noMultiLvlLbl val="0"/>
      </c:catAx>
      <c:valAx>
        <c:axId val="50245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DOCENTES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65235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5"/>
          <c:y val="0.78225"/>
          <c:w val="0.1235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39</xdr:row>
      <xdr:rowOff>57150</xdr:rowOff>
    </xdr:from>
    <xdr:to>
      <xdr:col>11</xdr:col>
      <xdr:colOff>390525</xdr:colOff>
      <xdr:row>57</xdr:row>
      <xdr:rowOff>9525</xdr:rowOff>
    </xdr:to>
    <xdr:graphicFrame>
      <xdr:nvGraphicFramePr>
        <xdr:cNvPr id="1" name="Chart 4"/>
        <xdr:cNvGraphicFramePr/>
      </xdr:nvGraphicFramePr>
      <xdr:xfrm>
        <a:off x="114300" y="7648575"/>
        <a:ext cx="73342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39</xdr:row>
      <xdr:rowOff>0</xdr:rowOff>
    </xdr:from>
    <xdr:to>
      <xdr:col>10</xdr:col>
      <xdr:colOff>342900</xdr:colOff>
      <xdr:row>56</xdr:row>
      <xdr:rowOff>76200</xdr:rowOff>
    </xdr:to>
    <xdr:graphicFrame>
      <xdr:nvGraphicFramePr>
        <xdr:cNvPr id="1" name="Chart 2"/>
        <xdr:cNvGraphicFramePr/>
      </xdr:nvGraphicFramePr>
      <xdr:xfrm>
        <a:off x="495300" y="7591425"/>
        <a:ext cx="63055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37</xdr:row>
      <xdr:rowOff>0</xdr:rowOff>
    </xdr:from>
    <xdr:to>
      <xdr:col>10</xdr:col>
      <xdr:colOff>361950</xdr:colOff>
      <xdr:row>54</xdr:row>
      <xdr:rowOff>76200</xdr:rowOff>
    </xdr:to>
    <xdr:graphicFrame>
      <xdr:nvGraphicFramePr>
        <xdr:cNvPr id="1" name="Chart 2"/>
        <xdr:cNvGraphicFramePr/>
      </xdr:nvGraphicFramePr>
      <xdr:xfrm>
        <a:off x="838200" y="7210425"/>
        <a:ext cx="59436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%202008-2010\BOLETIN%202008%20CAPITULO%2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ULO 5"/>
      <sheetName val="DOC.NOM. X CATEG. Y DED.2008"/>
      <sheetName val="DOC.MOMB.XCATEGYDED.2009"/>
      <sheetName val="DOC.NOMB.XCATEGYDED2010"/>
      <sheetName val="DOC.CONT. X CLASE. Y DED.2008"/>
      <sheetName val="DOC. CONT. X CLASE Y DED. 2009"/>
      <sheetName val="DOC.CONT.XCLASEYDED2010"/>
      <sheetName val="DOC. NOMB. X CAT.Y SEXO 2008"/>
      <sheetName val="DOC. NOMB. X CAT. Y SEXO 2009"/>
      <sheetName val="DOC. NOMBXCAT Y SEXO2010"/>
      <sheetName val="DOC. CONT.X CLASE Y SEXO 2008"/>
      <sheetName val="DOC. CONT.X CLASE Y SEXO2009"/>
      <sheetName val="DOC.CONT.XCLASE Y SEXO 2010"/>
      <sheetName val="DOC.NOM.X POST GR.2008-09"/>
      <sheetName val="DOC.NOM.XPOST GRA 2010"/>
      <sheetName val="DOC.CONT.X POST GR.2008-09"/>
      <sheetName val="doc.cont.x post gr 2010"/>
      <sheetName val="NUMERO TOTAL DOCENTES 08-10"/>
      <sheetName val="INDICE ALUM. X  DOCENT. 08 -10"/>
      <sheetName val="ADM.X COND.Y SEXO 2008"/>
      <sheetName val="ADM.xCONDY SEXO 2008"/>
      <sheetName val="ADM.XCOND.YSEXO 2009"/>
      <sheetName val="ADM.xCOND. Y SEXO 2009"/>
      <sheetName val="ADM.XCOND.YSEXO 2010"/>
      <sheetName val="ADM.x COND Y SEXO 2010"/>
      <sheetName val="ADM. X NIVEL INST.Y SEXO 2008"/>
      <sheetName val="ADM.xNIVEL INST. y SEXO 2008"/>
      <sheetName val="ADM.xNIVEL INST. y SEXO 2009"/>
      <sheetName val="ADM.XNIVEL INST Y SEXO 2009"/>
      <sheetName val="ADM.xNIVEL INST Y SEXO 2010"/>
      <sheetName val="ADMxNIVEL INST Y SEXO 2010"/>
      <sheetName val="Hoja1"/>
    </sheetNames>
    <sheetDataSet>
      <sheetData sheetId="7">
        <row r="5">
          <cell r="O5" t="str">
            <v>2008 - I</v>
          </cell>
          <cell r="Q5" t="str">
            <v>2008 - II</v>
          </cell>
        </row>
        <row r="6">
          <cell r="O6" t="str">
            <v>MASC.</v>
          </cell>
          <cell r="P6" t="str">
            <v>FEMEN.</v>
          </cell>
          <cell r="Q6" t="str">
            <v>MASC.</v>
          </cell>
          <cell r="R6" t="str">
            <v>FEMEN.</v>
          </cell>
        </row>
        <row r="7">
          <cell r="N7" t="str">
            <v>AGRONOMIA</v>
          </cell>
          <cell r="O7">
            <v>52</v>
          </cell>
          <cell r="P7">
            <v>13</v>
          </cell>
          <cell r="Q7">
            <v>52</v>
          </cell>
          <cell r="R7">
            <v>13</v>
          </cell>
        </row>
        <row r="8">
          <cell r="N8" t="str">
            <v>CIENCIAS </v>
          </cell>
          <cell r="O8">
            <v>56</v>
          </cell>
          <cell r="P8">
            <v>28</v>
          </cell>
          <cell r="Q8">
            <v>56</v>
          </cell>
          <cell r="R8">
            <v>28</v>
          </cell>
        </row>
        <row r="9">
          <cell r="N9" t="str">
            <v>CIENCIAS FORESTALES</v>
          </cell>
          <cell r="O9">
            <v>26</v>
          </cell>
          <cell r="P9">
            <v>5</v>
          </cell>
          <cell r="Q9">
            <v>26</v>
          </cell>
          <cell r="R9">
            <v>5</v>
          </cell>
        </row>
        <row r="10">
          <cell r="N10" t="str">
            <v>EC. Y PLANIFICACION</v>
          </cell>
          <cell r="O10">
            <v>51</v>
          </cell>
          <cell r="P10">
            <v>16</v>
          </cell>
          <cell r="Q10">
            <v>51</v>
          </cell>
          <cell r="R10">
            <v>16</v>
          </cell>
        </row>
        <row r="11">
          <cell r="N11" t="str">
            <v>ING. AGRICOLA</v>
          </cell>
          <cell r="O11">
            <v>38</v>
          </cell>
          <cell r="P11">
            <v>6</v>
          </cell>
          <cell r="Q11">
            <v>38</v>
          </cell>
          <cell r="R11">
            <v>6</v>
          </cell>
        </row>
        <row r="12">
          <cell r="N12" t="str">
            <v>IND. ALIMENTARIAS</v>
          </cell>
          <cell r="O12">
            <v>13</v>
          </cell>
          <cell r="P12">
            <v>13</v>
          </cell>
          <cell r="Q12">
            <v>13</v>
          </cell>
          <cell r="R12">
            <v>13</v>
          </cell>
        </row>
        <row r="13">
          <cell r="N13" t="str">
            <v>PESQUERIA</v>
          </cell>
          <cell r="O13">
            <v>18</v>
          </cell>
          <cell r="P13">
            <v>7</v>
          </cell>
          <cell r="Q13">
            <v>18</v>
          </cell>
          <cell r="R13">
            <v>7</v>
          </cell>
        </row>
        <row r="14">
          <cell r="N14" t="str">
            <v>ZOOTECNIA</v>
          </cell>
          <cell r="O14">
            <v>31</v>
          </cell>
          <cell r="P14">
            <v>10</v>
          </cell>
          <cell r="Q14">
            <v>31</v>
          </cell>
          <cell r="R14">
            <v>10</v>
          </cell>
        </row>
      </sheetData>
      <sheetData sheetId="8">
        <row r="5">
          <cell r="O5" t="str">
            <v>2009 - I</v>
          </cell>
          <cell r="Q5" t="str">
            <v>2009 - II</v>
          </cell>
        </row>
        <row r="6">
          <cell r="O6" t="str">
            <v>MASC.</v>
          </cell>
          <cell r="P6" t="str">
            <v>FEMEN.</v>
          </cell>
          <cell r="Q6" t="str">
            <v>MASC.</v>
          </cell>
          <cell r="R6" t="str">
            <v>FEMEN.</v>
          </cell>
        </row>
        <row r="7">
          <cell r="N7" t="str">
            <v>AGRONOMIA</v>
          </cell>
          <cell r="O7">
            <v>52</v>
          </cell>
          <cell r="P7">
            <v>13</v>
          </cell>
          <cell r="Q7">
            <v>52</v>
          </cell>
          <cell r="R7">
            <v>13</v>
          </cell>
        </row>
        <row r="8">
          <cell r="N8" t="str">
            <v>CIENCIAS </v>
          </cell>
          <cell r="O8">
            <v>56</v>
          </cell>
          <cell r="P8">
            <v>28</v>
          </cell>
          <cell r="Q8">
            <v>56</v>
          </cell>
          <cell r="R8">
            <v>28</v>
          </cell>
        </row>
        <row r="9">
          <cell r="N9" t="str">
            <v>CIENCIAS FORESTALES</v>
          </cell>
          <cell r="O9">
            <v>25</v>
          </cell>
          <cell r="P9">
            <v>5</v>
          </cell>
          <cell r="Q9">
            <v>25</v>
          </cell>
          <cell r="R9">
            <v>5</v>
          </cell>
        </row>
        <row r="10">
          <cell r="N10" t="str">
            <v>EC. Y PLANIFICACION</v>
          </cell>
          <cell r="O10">
            <v>50</v>
          </cell>
          <cell r="P10">
            <v>16</v>
          </cell>
          <cell r="Q10">
            <v>50</v>
          </cell>
          <cell r="R10">
            <v>16</v>
          </cell>
        </row>
        <row r="11">
          <cell r="N11" t="str">
            <v>ING. AGRICOLA</v>
          </cell>
          <cell r="O11">
            <v>38</v>
          </cell>
          <cell r="P11">
            <v>6</v>
          </cell>
          <cell r="Q11">
            <v>38</v>
          </cell>
          <cell r="R11">
            <v>6</v>
          </cell>
        </row>
        <row r="12">
          <cell r="N12" t="str">
            <v>IND. ALIMENTARIAS</v>
          </cell>
          <cell r="O12">
            <v>13</v>
          </cell>
          <cell r="P12">
            <v>13</v>
          </cell>
          <cell r="Q12">
            <v>13</v>
          </cell>
          <cell r="R12">
            <v>13</v>
          </cell>
        </row>
        <row r="13">
          <cell r="N13" t="str">
            <v>PESQUERIA</v>
          </cell>
          <cell r="O13">
            <v>18</v>
          </cell>
          <cell r="P13">
            <v>7</v>
          </cell>
          <cell r="Q13">
            <v>18</v>
          </cell>
          <cell r="R13">
            <v>7</v>
          </cell>
        </row>
        <row r="14">
          <cell r="N14" t="str">
            <v>ZOOTECNIA</v>
          </cell>
          <cell r="O14">
            <v>31</v>
          </cell>
          <cell r="P14">
            <v>10</v>
          </cell>
          <cell r="Q14">
            <v>31</v>
          </cell>
          <cell r="R14">
            <v>10</v>
          </cell>
        </row>
      </sheetData>
      <sheetData sheetId="9">
        <row r="13">
          <cell r="O13" t="str">
            <v>2010- I</v>
          </cell>
          <cell r="Q13" t="str">
            <v>2010 - II</v>
          </cell>
        </row>
        <row r="14">
          <cell r="O14" t="str">
            <v>MASC.</v>
          </cell>
          <cell r="P14" t="str">
            <v>FEMEN.</v>
          </cell>
          <cell r="Q14" t="str">
            <v>MASC.</v>
          </cell>
          <cell r="R14" t="str">
            <v>FEMEN.</v>
          </cell>
        </row>
        <row r="15">
          <cell r="N15" t="str">
            <v>AGRONOMIA</v>
          </cell>
          <cell r="O15">
            <v>51</v>
          </cell>
          <cell r="P15">
            <v>12</v>
          </cell>
          <cell r="Q15">
            <v>51</v>
          </cell>
          <cell r="R15">
            <v>12</v>
          </cell>
        </row>
        <row r="16">
          <cell r="N16" t="str">
            <v>CIENCIAS </v>
          </cell>
          <cell r="O16">
            <v>56</v>
          </cell>
          <cell r="P16">
            <v>26</v>
          </cell>
          <cell r="Q16">
            <v>55</v>
          </cell>
          <cell r="R16">
            <v>26</v>
          </cell>
        </row>
        <row r="17">
          <cell r="N17" t="str">
            <v>CIENCIAS FORESTALES</v>
          </cell>
          <cell r="O17">
            <v>25</v>
          </cell>
          <cell r="P17">
            <v>5</v>
          </cell>
          <cell r="Q17">
            <v>25</v>
          </cell>
          <cell r="R17">
            <v>5</v>
          </cell>
        </row>
        <row r="18">
          <cell r="N18" t="str">
            <v>EC. Y PLANIFICACION</v>
          </cell>
          <cell r="O18">
            <v>49</v>
          </cell>
          <cell r="P18">
            <v>16</v>
          </cell>
          <cell r="Q18">
            <v>49</v>
          </cell>
          <cell r="R18">
            <v>16</v>
          </cell>
        </row>
        <row r="19">
          <cell r="N19" t="str">
            <v>ING. AGRICOLA</v>
          </cell>
          <cell r="O19">
            <v>13</v>
          </cell>
          <cell r="P19">
            <v>13</v>
          </cell>
          <cell r="Q19">
            <v>12</v>
          </cell>
          <cell r="R19">
            <v>13</v>
          </cell>
        </row>
        <row r="20">
          <cell r="N20" t="str">
            <v>IND. ALIMENTARIAS</v>
          </cell>
          <cell r="O20">
            <v>38</v>
          </cell>
          <cell r="P20">
            <v>6</v>
          </cell>
          <cell r="Q20">
            <v>38</v>
          </cell>
          <cell r="R20">
            <v>6</v>
          </cell>
        </row>
        <row r="21">
          <cell r="N21" t="str">
            <v>PESQUERIA</v>
          </cell>
          <cell r="O21">
            <v>18</v>
          </cell>
          <cell r="P21">
            <v>7</v>
          </cell>
          <cell r="Q21">
            <v>18</v>
          </cell>
          <cell r="R21">
            <v>7</v>
          </cell>
        </row>
        <row r="22">
          <cell r="N22" t="str">
            <v>ZOOTECNIA</v>
          </cell>
          <cell r="O22">
            <v>30</v>
          </cell>
          <cell r="P22">
            <v>10</v>
          </cell>
          <cell r="Q22">
            <v>30</v>
          </cell>
          <cell r="R22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. NOMB. X CAT.Y SEXO 2008"/>
      <sheetName val="DOC. NOMB. X CAT. Y SEXO 2009"/>
      <sheetName val="DOC. NOMBXCAT Y SEXO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9"/>
  <sheetViews>
    <sheetView tabSelected="1" zoomScalePageLayoutView="0" workbookViewId="0" topLeftCell="A1">
      <selection activeCell="M45" sqref="M45"/>
    </sheetView>
  </sheetViews>
  <sheetFormatPr defaultColWidth="11.421875" defaultRowHeight="15"/>
  <cols>
    <col min="1" max="1" width="24.421875" style="0" customWidth="1"/>
    <col min="2" max="12" width="8.140625" style="0" customWidth="1"/>
  </cols>
  <sheetData>
    <row r="2" spans="1:12" ht="15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48" t="s">
        <v>2</v>
      </c>
      <c r="B5" s="50" t="s">
        <v>3</v>
      </c>
      <c r="C5" s="51"/>
      <c r="D5" s="52"/>
      <c r="E5" s="50" t="s">
        <v>4</v>
      </c>
      <c r="F5" s="51"/>
      <c r="G5" s="52"/>
      <c r="H5" s="50" t="s">
        <v>5</v>
      </c>
      <c r="I5" s="51"/>
      <c r="J5" s="52"/>
      <c r="K5" s="50" t="s">
        <v>6</v>
      </c>
      <c r="L5" s="52"/>
    </row>
    <row r="6" spans="1:12" ht="15.75" thickBot="1">
      <c r="A6" s="49"/>
      <c r="B6" s="3" t="s">
        <v>7</v>
      </c>
      <c r="C6" s="6" t="s">
        <v>8</v>
      </c>
      <c r="D6" s="5" t="s">
        <v>6</v>
      </c>
      <c r="E6" s="3" t="s">
        <v>7</v>
      </c>
      <c r="F6" s="6" t="s">
        <v>8</v>
      </c>
      <c r="G6" s="5" t="s">
        <v>6</v>
      </c>
      <c r="H6" s="3" t="s">
        <v>7</v>
      </c>
      <c r="I6" s="6" t="s">
        <v>8</v>
      </c>
      <c r="J6" s="5" t="s">
        <v>6</v>
      </c>
      <c r="K6" s="7" t="s">
        <v>7</v>
      </c>
      <c r="L6" s="8" t="s">
        <v>8</v>
      </c>
    </row>
    <row r="7" spans="1:12" ht="15">
      <c r="A7" s="9" t="s">
        <v>9</v>
      </c>
      <c r="B7" s="10">
        <v>36</v>
      </c>
      <c r="C7" s="11">
        <v>7</v>
      </c>
      <c r="D7" s="12">
        <f>C7+B7</f>
        <v>43</v>
      </c>
      <c r="E7" s="10">
        <v>16</v>
      </c>
      <c r="F7" s="11">
        <v>3</v>
      </c>
      <c r="G7" s="12">
        <f aca="true" t="shared" si="0" ref="G7:G14">SUM(E7:F7)</f>
        <v>19</v>
      </c>
      <c r="H7" s="10">
        <v>0</v>
      </c>
      <c r="I7" s="11">
        <v>3</v>
      </c>
      <c r="J7" s="12">
        <f>H7+I7</f>
        <v>3</v>
      </c>
      <c r="K7" s="10">
        <f>B7+E7+H7</f>
        <v>52</v>
      </c>
      <c r="L7" s="13">
        <f>C7+F7+I7</f>
        <v>13</v>
      </c>
    </row>
    <row r="8" spans="1:12" ht="15">
      <c r="A8" s="14" t="s">
        <v>10</v>
      </c>
      <c r="B8" s="15">
        <v>27</v>
      </c>
      <c r="C8" s="16">
        <v>15</v>
      </c>
      <c r="D8" s="17">
        <f aca="true" t="shared" si="1" ref="D8:D14">SUM(B8:C8)</f>
        <v>42</v>
      </c>
      <c r="E8" s="15">
        <v>25</v>
      </c>
      <c r="F8" s="16">
        <v>9</v>
      </c>
      <c r="G8" s="17">
        <f t="shared" si="0"/>
        <v>34</v>
      </c>
      <c r="H8" s="15">
        <v>4</v>
      </c>
      <c r="I8" s="16">
        <v>4</v>
      </c>
      <c r="J8" s="17">
        <f>I8+H8</f>
        <v>8</v>
      </c>
      <c r="K8" s="10">
        <f aca="true" t="shared" si="2" ref="K8:L14">B8+E8+H8</f>
        <v>56</v>
      </c>
      <c r="L8" s="13">
        <f t="shared" si="2"/>
        <v>28</v>
      </c>
    </row>
    <row r="9" spans="1:12" ht="15">
      <c r="A9" s="14" t="s">
        <v>11</v>
      </c>
      <c r="B9" s="15">
        <v>16</v>
      </c>
      <c r="C9" s="16">
        <v>1</v>
      </c>
      <c r="D9" s="17">
        <f t="shared" si="1"/>
        <v>17</v>
      </c>
      <c r="E9" s="15">
        <v>8</v>
      </c>
      <c r="F9" s="16">
        <v>3</v>
      </c>
      <c r="G9" s="17">
        <f t="shared" si="0"/>
        <v>11</v>
      </c>
      <c r="H9" s="15">
        <v>2</v>
      </c>
      <c r="I9" s="16">
        <v>1</v>
      </c>
      <c r="J9" s="17">
        <f aca="true" t="shared" si="3" ref="J9:J14">SUM(H9:I9)</f>
        <v>3</v>
      </c>
      <c r="K9" s="10">
        <f t="shared" si="2"/>
        <v>26</v>
      </c>
      <c r="L9" s="13">
        <f t="shared" si="2"/>
        <v>5</v>
      </c>
    </row>
    <row r="10" spans="1:12" ht="15">
      <c r="A10" s="14" t="s">
        <v>12</v>
      </c>
      <c r="B10" s="15">
        <v>25</v>
      </c>
      <c r="C10" s="16">
        <v>4</v>
      </c>
      <c r="D10" s="17">
        <f t="shared" si="1"/>
        <v>29</v>
      </c>
      <c r="E10" s="15">
        <v>24</v>
      </c>
      <c r="F10" s="16">
        <v>12</v>
      </c>
      <c r="G10" s="17">
        <f t="shared" si="0"/>
        <v>36</v>
      </c>
      <c r="H10" s="15">
        <v>2</v>
      </c>
      <c r="I10" s="16">
        <v>0</v>
      </c>
      <c r="J10" s="17">
        <f t="shared" si="3"/>
        <v>2</v>
      </c>
      <c r="K10" s="10">
        <f t="shared" si="2"/>
        <v>51</v>
      </c>
      <c r="L10" s="13">
        <f t="shared" si="2"/>
        <v>16</v>
      </c>
    </row>
    <row r="11" spans="1:12" ht="15">
      <c r="A11" s="14" t="s">
        <v>13</v>
      </c>
      <c r="B11" s="15">
        <v>20</v>
      </c>
      <c r="C11" s="16">
        <v>2</v>
      </c>
      <c r="D11" s="17">
        <f t="shared" si="1"/>
        <v>22</v>
      </c>
      <c r="E11" s="15">
        <v>16</v>
      </c>
      <c r="F11" s="16">
        <v>2</v>
      </c>
      <c r="G11" s="17">
        <f t="shared" si="0"/>
        <v>18</v>
      </c>
      <c r="H11" s="15">
        <v>2</v>
      </c>
      <c r="I11" s="16">
        <v>2</v>
      </c>
      <c r="J11" s="17">
        <f t="shared" si="3"/>
        <v>4</v>
      </c>
      <c r="K11" s="10">
        <f t="shared" si="2"/>
        <v>38</v>
      </c>
      <c r="L11" s="13">
        <f t="shared" si="2"/>
        <v>6</v>
      </c>
    </row>
    <row r="12" spans="1:12" ht="15">
      <c r="A12" s="14" t="s">
        <v>14</v>
      </c>
      <c r="B12" s="15">
        <v>10</v>
      </c>
      <c r="C12" s="16">
        <v>8</v>
      </c>
      <c r="D12" s="17">
        <f t="shared" si="1"/>
        <v>18</v>
      </c>
      <c r="E12" s="15">
        <v>1</v>
      </c>
      <c r="F12" s="16">
        <v>4</v>
      </c>
      <c r="G12" s="17">
        <f t="shared" si="0"/>
        <v>5</v>
      </c>
      <c r="H12" s="15">
        <v>2</v>
      </c>
      <c r="I12" s="16">
        <v>1</v>
      </c>
      <c r="J12" s="17">
        <f t="shared" si="3"/>
        <v>3</v>
      </c>
      <c r="K12" s="10">
        <f t="shared" si="2"/>
        <v>13</v>
      </c>
      <c r="L12" s="13">
        <f t="shared" si="2"/>
        <v>13</v>
      </c>
    </row>
    <row r="13" spans="1:12" ht="15">
      <c r="A13" s="14" t="s">
        <v>15</v>
      </c>
      <c r="B13" s="15">
        <v>10</v>
      </c>
      <c r="C13" s="16">
        <v>2</v>
      </c>
      <c r="D13" s="17">
        <f t="shared" si="1"/>
        <v>12</v>
      </c>
      <c r="E13" s="15">
        <v>8</v>
      </c>
      <c r="F13" s="16">
        <v>5</v>
      </c>
      <c r="G13" s="17">
        <f t="shared" si="0"/>
        <v>13</v>
      </c>
      <c r="H13" s="15">
        <v>0</v>
      </c>
      <c r="I13" s="16">
        <v>0</v>
      </c>
      <c r="J13" s="17">
        <f t="shared" si="3"/>
        <v>0</v>
      </c>
      <c r="K13" s="10">
        <f t="shared" si="2"/>
        <v>18</v>
      </c>
      <c r="L13" s="13">
        <f t="shared" si="2"/>
        <v>7</v>
      </c>
    </row>
    <row r="14" spans="1:12" ht="15">
      <c r="A14" s="14" t="s">
        <v>16</v>
      </c>
      <c r="B14" s="15">
        <v>22</v>
      </c>
      <c r="C14" s="16">
        <v>2</v>
      </c>
      <c r="D14" s="17">
        <f t="shared" si="1"/>
        <v>24</v>
      </c>
      <c r="E14" s="15">
        <v>6</v>
      </c>
      <c r="F14" s="16">
        <v>7</v>
      </c>
      <c r="G14" s="17">
        <f t="shared" si="0"/>
        <v>13</v>
      </c>
      <c r="H14" s="15">
        <v>3</v>
      </c>
      <c r="I14" s="16">
        <v>1</v>
      </c>
      <c r="J14" s="17">
        <f t="shared" si="3"/>
        <v>4</v>
      </c>
      <c r="K14" s="10">
        <f t="shared" si="2"/>
        <v>31</v>
      </c>
      <c r="L14" s="13">
        <f t="shared" si="2"/>
        <v>10</v>
      </c>
    </row>
    <row r="15" spans="1:12" ht="15.75" thickBot="1">
      <c r="A15" s="18"/>
      <c r="B15" s="19"/>
      <c r="C15" s="20"/>
      <c r="D15" s="21"/>
      <c r="E15" s="19"/>
      <c r="F15" s="20"/>
      <c r="G15" s="21"/>
      <c r="H15" s="19"/>
      <c r="I15" s="20"/>
      <c r="J15" s="21"/>
      <c r="K15" s="19"/>
      <c r="L15" s="22"/>
    </row>
    <row r="16" spans="1:12" ht="15.75" thickBot="1">
      <c r="A16" s="23" t="s">
        <v>6</v>
      </c>
      <c r="B16" s="24">
        <f>SUM(B7:B14)</f>
        <v>166</v>
      </c>
      <c r="C16" s="25">
        <f>SUM(C7:C14)</f>
        <v>41</v>
      </c>
      <c r="D16" s="26">
        <f>SUM(D7:D15)</f>
        <v>207</v>
      </c>
      <c r="E16" s="24">
        <f>SUM(E7:E14)</f>
        <v>104</v>
      </c>
      <c r="F16" s="25">
        <f>SUM(F7:F14)</f>
        <v>45</v>
      </c>
      <c r="G16" s="26">
        <f>SUM(E16:F16)</f>
        <v>149</v>
      </c>
      <c r="H16" s="24">
        <f>SUM(H7:H15)</f>
        <v>15</v>
      </c>
      <c r="I16" s="25">
        <f>SUM(I7:I15)</f>
        <v>12</v>
      </c>
      <c r="J16" s="26">
        <f>SUM(J7:J15)</f>
        <v>27</v>
      </c>
      <c r="K16" s="24">
        <f>SUM(K7:K15)</f>
        <v>285</v>
      </c>
      <c r="L16" s="8">
        <f>SUM(L7:L15)</f>
        <v>98</v>
      </c>
    </row>
    <row r="17" spans="1:12" ht="15">
      <c r="A17" s="27" t="s">
        <v>17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47" t="s">
        <v>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>
      <c r="A21" s="47" t="s">
        <v>18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5.7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thickBot="1">
      <c r="A23" s="48" t="s">
        <v>2</v>
      </c>
      <c r="B23" s="50" t="s">
        <v>3</v>
      </c>
      <c r="C23" s="51"/>
      <c r="D23" s="52"/>
      <c r="E23" s="50" t="s">
        <v>4</v>
      </c>
      <c r="F23" s="51"/>
      <c r="G23" s="52"/>
      <c r="H23" s="50" t="s">
        <v>5</v>
      </c>
      <c r="I23" s="51"/>
      <c r="J23" s="52"/>
      <c r="K23" s="50" t="s">
        <v>6</v>
      </c>
      <c r="L23" s="52"/>
    </row>
    <row r="24" spans="1:12" ht="15.75" thickBot="1">
      <c r="A24" s="49"/>
      <c r="B24" s="3" t="s">
        <v>7</v>
      </c>
      <c r="C24" s="6" t="s">
        <v>8</v>
      </c>
      <c r="D24" s="5" t="s">
        <v>6</v>
      </c>
      <c r="E24" s="3" t="s">
        <v>7</v>
      </c>
      <c r="F24" s="6" t="s">
        <v>8</v>
      </c>
      <c r="G24" s="5" t="s">
        <v>6</v>
      </c>
      <c r="H24" s="3" t="s">
        <v>7</v>
      </c>
      <c r="I24" s="6" t="s">
        <v>8</v>
      </c>
      <c r="J24" s="4" t="s">
        <v>6</v>
      </c>
      <c r="K24" s="7" t="s">
        <v>7</v>
      </c>
      <c r="L24" s="8" t="s">
        <v>8</v>
      </c>
    </row>
    <row r="25" spans="1:12" ht="15">
      <c r="A25" s="9" t="s">
        <v>9</v>
      </c>
      <c r="B25" s="10">
        <v>36</v>
      </c>
      <c r="C25" s="11">
        <v>7</v>
      </c>
      <c r="D25" s="12">
        <f aca="true" t="shared" si="4" ref="D25:D32">SUM(B25:C25)</f>
        <v>43</v>
      </c>
      <c r="E25" s="10">
        <v>16</v>
      </c>
      <c r="F25" s="11">
        <v>3</v>
      </c>
      <c r="G25" s="12">
        <f aca="true" t="shared" si="5" ref="G25:G32">SUM(E25:F25)</f>
        <v>19</v>
      </c>
      <c r="H25" s="10">
        <v>0</v>
      </c>
      <c r="I25" s="11">
        <v>3</v>
      </c>
      <c r="J25" s="28">
        <f aca="true" t="shared" si="6" ref="J25:J32">SUM(H25:I25)</f>
        <v>3</v>
      </c>
      <c r="K25" s="10">
        <f aca="true" t="shared" si="7" ref="K25:L32">+B25+E25+H25</f>
        <v>52</v>
      </c>
      <c r="L25" s="13">
        <f t="shared" si="7"/>
        <v>13</v>
      </c>
    </row>
    <row r="26" spans="1:12" ht="15">
      <c r="A26" s="14" t="s">
        <v>10</v>
      </c>
      <c r="B26" s="15">
        <v>27</v>
      </c>
      <c r="C26" s="16">
        <v>15</v>
      </c>
      <c r="D26" s="17">
        <f t="shared" si="4"/>
        <v>42</v>
      </c>
      <c r="E26" s="15">
        <v>25</v>
      </c>
      <c r="F26" s="16">
        <v>9</v>
      </c>
      <c r="G26" s="17">
        <f t="shared" si="5"/>
        <v>34</v>
      </c>
      <c r="H26" s="15">
        <v>4</v>
      </c>
      <c r="I26" s="16">
        <v>4</v>
      </c>
      <c r="J26" s="29">
        <f t="shared" si="6"/>
        <v>8</v>
      </c>
      <c r="K26" s="15">
        <f t="shared" si="7"/>
        <v>56</v>
      </c>
      <c r="L26" s="30">
        <f t="shared" si="7"/>
        <v>28</v>
      </c>
    </row>
    <row r="27" spans="1:12" ht="15">
      <c r="A27" s="14" t="s">
        <v>11</v>
      </c>
      <c r="B27" s="15">
        <v>16</v>
      </c>
      <c r="C27" s="16">
        <v>1</v>
      </c>
      <c r="D27" s="17">
        <f t="shared" si="4"/>
        <v>17</v>
      </c>
      <c r="E27" s="15">
        <v>8</v>
      </c>
      <c r="F27" s="16">
        <v>3</v>
      </c>
      <c r="G27" s="17">
        <f t="shared" si="5"/>
        <v>11</v>
      </c>
      <c r="H27" s="15">
        <v>2</v>
      </c>
      <c r="I27" s="16">
        <v>1</v>
      </c>
      <c r="J27" s="29">
        <f t="shared" si="6"/>
        <v>3</v>
      </c>
      <c r="K27" s="15">
        <f t="shared" si="7"/>
        <v>26</v>
      </c>
      <c r="L27" s="30">
        <f t="shared" si="7"/>
        <v>5</v>
      </c>
    </row>
    <row r="28" spans="1:12" ht="15">
      <c r="A28" s="14" t="s">
        <v>12</v>
      </c>
      <c r="B28" s="15">
        <v>25</v>
      </c>
      <c r="C28" s="16">
        <v>4</v>
      </c>
      <c r="D28" s="17">
        <f t="shared" si="4"/>
        <v>29</v>
      </c>
      <c r="E28" s="15">
        <v>24</v>
      </c>
      <c r="F28" s="16">
        <v>12</v>
      </c>
      <c r="G28" s="17">
        <f t="shared" si="5"/>
        <v>36</v>
      </c>
      <c r="H28" s="15">
        <v>2</v>
      </c>
      <c r="I28" s="16">
        <v>0</v>
      </c>
      <c r="J28" s="29">
        <f t="shared" si="6"/>
        <v>2</v>
      </c>
      <c r="K28" s="15">
        <f t="shared" si="7"/>
        <v>51</v>
      </c>
      <c r="L28" s="30">
        <f t="shared" si="7"/>
        <v>16</v>
      </c>
    </row>
    <row r="29" spans="1:12" ht="15">
      <c r="A29" s="14" t="s">
        <v>13</v>
      </c>
      <c r="B29" s="15">
        <v>20</v>
      </c>
      <c r="C29" s="16">
        <v>2</v>
      </c>
      <c r="D29" s="17">
        <f t="shared" si="4"/>
        <v>22</v>
      </c>
      <c r="E29" s="15">
        <v>16</v>
      </c>
      <c r="F29" s="16">
        <v>2</v>
      </c>
      <c r="G29" s="17">
        <f t="shared" si="5"/>
        <v>18</v>
      </c>
      <c r="H29" s="15">
        <v>2</v>
      </c>
      <c r="I29" s="16">
        <v>2</v>
      </c>
      <c r="J29" s="29">
        <f t="shared" si="6"/>
        <v>4</v>
      </c>
      <c r="K29" s="15">
        <f t="shared" si="7"/>
        <v>38</v>
      </c>
      <c r="L29" s="30">
        <f t="shared" si="7"/>
        <v>6</v>
      </c>
    </row>
    <row r="30" spans="1:12" ht="15">
      <c r="A30" s="14" t="s">
        <v>14</v>
      </c>
      <c r="B30" s="15">
        <v>10</v>
      </c>
      <c r="C30" s="16">
        <v>8</v>
      </c>
      <c r="D30" s="17">
        <f t="shared" si="4"/>
        <v>18</v>
      </c>
      <c r="E30" s="15">
        <v>1</v>
      </c>
      <c r="F30" s="16">
        <v>4</v>
      </c>
      <c r="G30" s="17">
        <f t="shared" si="5"/>
        <v>5</v>
      </c>
      <c r="H30" s="15">
        <v>2</v>
      </c>
      <c r="I30" s="16">
        <v>1</v>
      </c>
      <c r="J30" s="29">
        <f t="shared" si="6"/>
        <v>3</v>
      </c>
      <c r="K30" s="15">
        <f t="shared" si="7"/>
        <v>13</v>
      </c>
      <c r="L30" s="30">
        <f t="shared" si="7"/>
        <v>13</v>
      </c>
    </row>
    <row r="31" spans="1:12" ht="15">
      <c r="A31" s="14" t="s">
        <v>15</v>
      </c>
      <c r="B31" s="15">
        <v>10</v>
      </c>
      <c r="C31" s="16">
        <v>2</v>
      </c>
      <c r="D31" s="17">
        <f t="shared" si="4"/>
        <v>12</v>
      </c>
      <c r="E31" s="15">
        <v>8</v>
      </c>
      <c r="F31" s="16">
        <v>5</v>
      </c>
      <c r="G31" s="17">
        <f t="shared" si="5"/>
        <v>13</v>
      </c>
      <c r="H31" s="15">
        <v>0</v>
      </c>
      <c r="I31" s="16">
        <v>0</v>
      </c>
      <c r="J31" s="29">
        <f t="shared" si="6"/>
        <v>0</v>
      </c>
      <c r="K31" s="15">
        <f t="shared" si="7"/>
        <v>18</v>
      </c>
      <c r="L31" s="30">
        <f t="shared" si="7"/>
        <v>7</v>
      </c>
    </row>
    <row r="32" spans="1:12" ht="15">
      <c r="A32" s="14" t="s">
        <v>16</v>
      </c>
      <c r="B32" s="15">
        <v>22</v>
      </c>
      <c r="C32" s="16">
        <v>2</v>
      </c>
      <c r="D32" s="17">
        <f t="shared" si="4"/>
        <v>24</v>
      </c>
      <c r="E32" s="15">
        <v>6</v>
      </c>
      <c r="F32" s="16">
        <v>7</v>
      </c>
      <c r="G32" s="17">
        <f t="shared" si="5"/>
        <v>13</v>
      </c>
      <c r="H32" s="15">
        <v>3</v>
      </c>
      <c r="I32" s="16">
        <v>1</v>
      </c>
      <c r="J32" s="29">
        <f t="shared" si="6"/>
        <v>4</v>
      </c>
      <c r="K32" s="15">
        <f t="shared" si="7"/>
        <v>31</v>
      </c>
      <c r="L32" s="30">
        <f t="shared" si="7"/>
        <v>10</v>
      </c>
    </row>
    <row r="33" spans="1:12" ht="15.75" thickBot="1">
      <c r="A33" s="18"/>
      <c r="B33" s="19"/>
      <c r="C33" s="20"/>
      <c r="D33" s="31"/>
      <c r="E33" s="19"/>
      <c r="F33" s="20"/>
      <c r="G33" s="31"/>
      <c r="H33" s="19"/>
      <c r="I33" s="20"/>
      <c r="J33" s="32"/>
      <c r="K33" s="19"/>
      <c r="L33" s="22"/>
    </row>
    <row r="34" spans="1:12" ht="15.75" thickBot="1">
      <c r="A34" s="23" t="s">
        <v>6</v>
      </c>
      <c r="B34" s="24">
        <f>SUM(B25:B32)</f>
        <v>166</v>
      </c>
      <c r="C34" s="25">
        <f>SUM(C25:C32)</f>
        <v>41</v>
      </c>
      <c r="D34" s="26">
        <f>SUM(B34:C34)</f>
        <v>207</v>
      </c>
      <c r="E34" s="24">
        <f>SUM(E25:E32)</f>
        <v>104</v>
      </c>
      <c r="F34" s="25">
        <f>SUM(F25:F32)</f>
        <v>45</v>
      </c>
      <c r="G34" s="26">
        <f>SUM(E34:F34)</f>
        <v>149</v>
      </c>
      <c r="H34" s="24">
        <f>SUM(H25:H32)</f>
        <v>15</v>
      </c>
      <c r="I34" s="25">
        <f>SUM(I25:I32)</f>
        <v>12</v>
      </c>
      <c r="J34" s="33">
        <f>SUM(J25:J33)</f>
        <v>27</v>
      </c>
      <c r="K34" s="24">
        <f>SUM(K25:K33)</f>
        <v>285</v>
      </c>
      <c r="L34" s="8">
        <f>SUM(L25:L33)</f>
        <v>98</v>
      </c>
    </row>
    <row r="35" spans="1:12" ht="15">
      <c r="A35" s="27" t="s">
        <v>17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ht="15.75">
      <c r="A38" s="47" t="s">
        <v>19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 ht="15.75">
      <c r="A39" s="47" t="s">
        <v>20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</sheetData>
  <sheetProtection/>
  <mergeCells count="17">
    <mergeCell ref="A2:L2"/>
    <mergeCell ref="A3:L3"/>
    <mergeCell ref="A5:A6"/>
    <mergeCell ref="B5:D5"/>
    <mergeCell ref="E5:G5"/>
    <mergeCell ref="H5:J5"/>
    <mergeCell ref="K5:L5"/>
    <mergeCell ref="A37:L37"/>
    <mergeCell ref="A38:L38"/>
    <mergeCell ref="A39:L39"/>
    <mergeCell ref="A20:L20"/>
    <mergeCell ref="A21:L21"/>
    <mergeCell ref="A23:A24"/>
    <mergeCell ref="B23:D23"/>
    <mergeCell ref="E23:G23"/>
    <mergeCell ref="H23:J23"/>
    <mergeCell ref="K23:L2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7"/>
  <sheetViews>
    <sheetView zoomScalePageLayoutView="0" workbookViewId="0" topLeftCell="A1">
      <selection activeCell="K31" sqref="K31"/>
    </sheetView>
  </sheetViews>
  <sheetFormatPr defaultColWidth="11.421875" defaultRowHeight="15"/>
  <cols>
    <col min="1" max="1" width="23.57421875" style="0" customWidth="1"/>
    <col min="2" max="12" width="8.140625" style="0" customWidth="1"/>
  </cols>
  <sheetData>
    <row r="2" spans="1:12" ht="15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75">
      <c r="A3" s="47" t="s">
        <v>21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48" t="s">
        <v>2</v>
      </c>
      <c r="B5" s="50" t="s">
        <v>3</v>
      </c>
      <c r="C5" s="51"/>
      <c r="D5" s="52"/>
      <c r="E5" s="50" t="s">
        <v>4</v>
      </c>
      <c r="F5" s="51"/>
      <c r="G5" s="52"/>
      <c r="H5" s="50" t="s">
        <v>5</v>
      </c>
      <c r="I5" s="51"/>
      <c r="J5" s="52"/>
      <c r="K5" s="50" t="s">
        <v>6</v>
      </c>
      <c r="L5" s="52"/>
    </row>
    <row r="6" spans="1:12" ht="15.75" thickBot="1">
      <c r="A6" s="49"/>
      <c r="B6" s="3" t="s">
        <v>7</v>
      </c>
      <c r="C6" s="6" t="s">
        <v>8</v>
      </c>
      <c r="D6" s="5" t="s">
        <v>6</v>
      </c>
      <c r="E6" s="3" t="s">
        <v>7</v>
      </c>
      <c r="F6" s="6" t="s">
        <v>8</v>
      </c>
      <c r="G6" s="5" t="s">
        <v>6</v>
      </c>
      <c r="H6" s="3" t="s">
        <v>7</v>
      </c>
      <c r="I6" s="6" t="s">
        <v>8</v>
      </c>
      <c r="J6" s="5" t="s">
        <v>6</v>
      </c>
      <c r="K6" s="7" t="s">
        <v>7</v>
      </c>
      <c r="L6" s="8" t="s">
        <v>8</v>
      </c>
    </row>
    <row r="7" spans="1:12" ht="15">
      <c r="A7" s="9" t="s">
        <v>9</v>
      </c>
      <c r="B7" s="10">
        <v>37</v>
      </c>
      <c r="C7" s="11">
        <v>7</v>
      </c>
      <c r="D7" s="12">
        <f>C7+B7</f>
        <v>44</v>
      </c>
      <c r="E7" s="10">
        <v>15</v>
      </c>
      <c r="F7" s="11">
        <v>3</v>
      </c>
      <c r="G7" s="12">
        <f aca="true" t="shared" si="0" ref="G7:G14">SUM(E7:F7)</f>
        <v>18</v>
      </c>
      <c r="H7" s="10">
        <v>0</v>
      </c>
      <c r="I7" s="11">
        <v>3</v>
      </c>
      <c r="J7" s="12">
        <f>H7+I7</f>
        <v>3</v>
      </c>
      <c r="K7" s="10">
        <f>B7+E7+H7</f>
        <v>52</v>
      </c>
      <c r="L7" s="13">
        <f>C7+F7+I7</f>
        <v>13</v>
      </c>
    </row>
    <row r="8" spans="1:12" ht="15">
      <c r="A8" s="14" t="s">
        <v>10</v>
      </c>
      <c r="B8" s="15">
        <v>28</v>
      </c>
      <c r="C8" s="16">
        <v>15</v>
      </c>
      <c r="D8" s="17">
        <f aca="true" t="shared" si="1" ref="D8:D14">SUM(B8:C8)</f>
        <v>43</v>
      </c>
      <c r="E8" s="15">
        <v>25</v>
      </c>
      <c r="F8" s="16">
        <v>10</v>
      </c>
      <c r="G8" s="17">
        <f t="shared" si="0"/>
        <v>35</v>
      </c>
      <c r="H8" s="15">
        <v>3</v>
      </c>
      <c r="I8" s="16">
        <v>3</v>
      </c>
      <c r="J8" s="17">
        <f>I8+H8</f>
        <v>6</v>
      </c>
      <c r="K8" s="10">
        <f aca="true" t="shared" si="2" ref="K8:L14">B8+E8+H8</f>
        <v>56</v>
      </c>
      <c r="L8" s="13">
        <f t="shared" si="2"/>
        <v>28</v>
      </c>
    </row>
    <row r="9" spans="1:12" ht="15">
      <c r="A9" s="14" t="s">
        <v>11</v>
      </c>
      <c r="B9" s="15">
        <v>17</v>
      </c>
      <c r="C9" s="16">
        <v>1</v>
      </c>
      <c r="D9" s="17">
        <f t="shared" si="1"/>
        <v>18</v>
      </c>
      <c r="E9" s="15">
        <v>6</v>
      </c>
      <c r="F9" s="16">
        <v>3</v>
      </c>
      <c r="G9" s="17">
        <f t="shared" si="0"/>
        <v>9</v>
      </c>
      <c r="H9" s="15">
        <v>2</v>
      </c>
      <c r="I9" s="16">
        <v>1</v>
      </c>
      <c r="J9" s="17">
        <f aca="true" t="shared" si="3" ref="J9:J14">SUM(H9:I9)</f>
        <v>3</v>
      </c>
      <c r="K9" s="10">
        <f t="shared" si="2"/>
        <v>25</v>
      </c>
      <c r="L9" s="13">
        <f t="shared" si="2"/>
        <v>5</v>
      </c>
    </row>
    <row r="10" spans="1:12" ht="15">
      <c r="A10" s="14" t="s">
        <v>12</v>
      </c>
      <c r="B10" s="15">
        <v>24</v>
      </c>
      <c r="C10" s="16">
        <v>4</v>
      </c>
      <c r="D10" s="17">
        <f t="shared" si="1"/>
        <v>28</v>
      </c>
      <c r="E10" s="15">
        <v>24</v>
      </c>
      <c r="F10" s="16">
        <v>12</v>
      </c>
      <c r="G10" s="17">
        <f t="shared" si="0"/>
        <v>36</v>
      </c>
      <c r="H10" s="15">
        <v>2</v>
      </c>
      <c r="I10" s="16">
        <v>0</v>
      </c>
      <c r="J10" s="17">
        <f t="shared" si="3"/>
        <v>2</v>
      </c>
      <c r="K10" s="10">
        <f t="shared" si="2"/>
        <v>50</v>
      </c>
      <c r="L10" s="13">
        <f t="shared" si="2"/>
        <v>16</v>
      </c>
    </row>
    <row r="11" spans="1:12" ht="15">
      <c r="A11" s="14" t="s">
        <v>13</v>
      </c>
      <c r="B11" s="15">
        <v>21</v>
      </c>
      <c r="C11" s="16">
        <v>2</v>
      </c>
      <c r="D11" s="17">
        <f t="shared" si="1"/>
        <v>23</v>
      </c>
      <c r="E11" s="15">
        <v>16</v>
      </c>
      <c r="F11" s="16">
        <v>2</v>
      </c>
      <c r="G11" s="17">
        <f t="shared" si="0"/>
        <v>18</v>
      </c>
      <c r="H11" s="15">
        <v>1</v>
      </c>
      <c r="I11" s="16">
        <v>2</v>
      </c>
      <c r="J11" s="17">
        <f t="shared" si="3"/>
        <v>3</v>
      </c>
      <c r="K11" s="10">
        <f t="shared" si="2"/>
        <v>38</v>
      </c>
      <c r="L11" s="13">
        <f t="shared" si="2"/>
        <v>6</v>
      </c>
    </row>
    <row r="12" spans="1:12" ht="15">
      <c r="A12" s="14" t="s">
        <v>14</v>
      </c>
      <c r="B12" s="15">
        <v>10</v>
      </c>
      <c r="C12" s="16">
        <v>8</v>
      </c>
      <c r="D12" s="17">
        <f t="shared" si="1"/>
        <v>18</v>
      </c>
      <c r="E12" s="15">
        <v>1</v>
      </c>
      <c r="F12" s="16">
        <v>4</v>
      </c>
      <c r="G12" s="17">
        <f t="shared" si="0"/>
        <v>5</v>
      </c>
      <c r="H12" s="15">
        <v>2</v>
      </c>
      <c r="I12" s="16">
        <v>1</v>
      </c>
      <c r="J12" s="17">
        <f t="shared" si="3"/>
        <v>3</v>
      </c>
      <c r="K12" s="10">
        <f t="shared" si="2"/>
        <v>13</v>
      </c>
      <c r="L12" s="13">
        <f t="shared" si="2"/>
        <v>13</v>
      </c>
    </row>
    <row r="13" spans="1:12" ht="15">
      <c r="A13" s="14" t="s">
        <v>15</v>
      </c>
      <c r="B13" s="15">
        <v>10</v>
      </c>
      <c r="C13" s="16">
        <v>2</v>
      </c>
      <c r="D13" s="17">
        <f t="shared" si="1"/>
        <v>12</v>
      </c>
      <c r="E13" s="15">
        <v>8</v>
      </c>
      <c r="F13" s="16">
        <v>5</v>
      </c>
      <c r="G13" s="17">
        <f t="shared" si="0"/>
        <v>13</v>
      </c>
      <c r="H13" s="15">
        <v>0</v>
      </c>
      <c r="I13" s="16">
        <v>0</v>
      </c>
      <c r="J13" s="17">
        <f t="shared" si="3"/>
        <v>0</v>
      </c>
      <c r="K13" s="10">
        <f t="shared" si="2"/>
        <v>18</v>
      </c>
      <c r="L13" s="13">
        <f t="shared" si="2"/>
        <v>7</v>
      </c>
    </row>
    <row r="14" spans="1:12" ht="15">
      <c r="A14" s="14" t="s">
        <v>16</v>
      </c>
      <c r="B14" s="15">
        <v>22</v>
      </c>
      <c r="C14" s="16">
        <v>2</v>
      </c>
      <c r="D14" s="17">
        <f t="shared" si="1"/>
        <v>24</v>
      </c>
      <c r="E14" s="15">
        <v>6</v>
      </c>
      <c r="F14" s="16">
        <v>7</v>
      </c>
      <c r="G14" s="17">
        <f t="shared" si="0"/>
        <v>13</v>
      </c>
      <c r="H14" s="15">
        <v>3</v>
      </c>
      <c r="I14" s="16">
        <v>1</v>
      </c>
      <c r="J14" s="17">
        <f t="shared" si="3"/>
        <v>4</v>
      </c>
      <c r="K14" s="10">
        <f t="shared" si="2"/>
        <v>31</v>
      </c>
      <c r="L14" s="13">
        <f t="shared" si="2"/>
        <v>10</v>
      </c>
    </row>
    <row r="15" spans="1:12" ht="15.75" thickBot="1">
      <c r="A15" s="18"/>
      <c r="B15" s="19"/>
      <c r="C15" s="20"/>
      <c r="D15" s="21"/>
      <c r="E15" s="19"/>
      <c r="F15" s="20"/>
      <c r="G15" s="21"/>
      <c r="H15" s="19"/>
      <c r="I15" s="20"/>
      <c r="J15" s="21"/>
      <c r="K15" s="19"/>
      <c r="L15" s="22"/>
    </row>
    <row r="16" spans="1:12" ht="15.75" thickBot="1">
      <c r="A16" s="23" t="s">
        <v>6</v>
      </c>
      <c r="B16" s="24">
        <f>SUM(B7:B14)</f>
        <v>169</v>
      </c>
      <c r="C16" s="25">
        <f>SUM(C7:C14)</f>
        <v>41</v>
      </c>
      <c r="D16" s="26">
        <f>SUM(D7:D15)</f>
        <v>210</v>
      </c>
      <c r="E16" s="24">
        <f>SUM(E7:E14)</f>
        <v>101</v>
      </c>
      <c r="F16" s="25">
        <f>SUM(F7:F14)</f>
        <v>46</v>
      </c>
      <c r="G16" s="26">
        <f>SUM(E16:F16)</f>
        <v>147</v>
      </c>
      <c r="H16" s="24">
        <f>SUM(H7:H15)</f>
        <v>13</v>
      </c>
      <c r="I16" s="25">
        <f>SUM(I7:I15)</f>
        <v>11</v>
      </c>
      <c r="J16" s="26">
        <f>SUM(J7:J15)</f>
        <v>24</v>
      </c>
      <c r="K16" s="24">
        <f>SUM(K7:K15)</f>
        <v>283</v>
      </c>
      <c r="L16" s="8">
        <f>SUM(L7:L15)</f>
        <v>98</v>
      </c>
    </row>
    <row r="17" spans="1:12" ht="15">
      <c r="A17" s="27" t="s">
        <v>17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47" t="s">
        <v>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>
      <c r="A21" s="47" t="s">
        <v>22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5.7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thickBot="1">
      <c r="A23" s="48" t="s">
        <v>2</v>
      </c>
      <c r="B23" s="50" t="s">
        <v>3</v>
      </c>
      <c r="C23" s="51"/>
      <c r="D23" s="52"/>
      <c r="E23" s="50" t="s">
        <v>4</v>
      </c>
      <c r="F23" s="51"/>
      <c r="G23" s="52"/>
      <c r="H23" s="50" t="s">
        <v>5</v>
      </c>
      <c r="I23" s="51"/>
      <c r="J23" s="52"/>
      <c r="K23" s="50" t="s">
        <v>6</v>
      </c>
      <c r="L23" s="52"/>
    </row>
    <row r="24" spans="1:12" ht="15.75" thickBot="1">
      <c r="A24" s="49"/>
      <c r="B24" s="3" t="s">
        <v>7</v>
      </c>
      <c r="C24" s="6" t="s">
        <v>8</v>
      </c>
      <c r="D24" s="5" t="s">
        <v>6</v>
      </c>
      <c r="E24" s="3" t="s">
        <v>7</v>
      </c>
      <c r="F24" s="6" t="s">
        <v>8</v>
      </c>
      <c r="G24" s="5" t="s">
        <v>6</v>
      </c>
      <c r="H24" s="3" t="s">
        <v>7</v>
      </c>
      <c r="I24" s="6" t="s">
        <v>8</v>
      </c>
      <c r="J24" s="4" t="s">
        <v>6</v>
      </c>
      <c r="K24" s="7" t="s">
        <v>7</v>
      </c>
      <c r="L24" s="8" t="s">
        <v>8</v>
      </c>
    </row>
    <row r="25" spans="1:12" ht="15">
      <c r="A25" s="9" t="s">
        <v>9</v>
      </c>
      <c r="B25" s="10">
        <v>37</v>
      </c>
      <c r="C25" s="11">
        <v>7</v>
      </c>
      <c r="D25" s="12">
        <f aca="true" t="shared" si="4" ref="D25:D32">SUM(B25:C25)</f>
        <v>44</v>
      </c>
      <c r="E25" s="10">
        <v>15</v>
      </c>
      <c r="F25" s="11">
        <v>3</v>
      </c>
      <c r="G25" s="12">
        <f aca="true" t="shared" si="5" ref="G25:G32">SUM(E25:F25)</f>
        <v>18</v>
      </c>
      <c r="H25" s="10">
        <v>0</v>
      </c>
      <c r="I25" s="11">
        <v>3</v>
      </c>
      <c r="J25" s="28">
        <f aca="true" t="shared" si="6" ref="J25:J32">SUM(H25:I25)</f>
        <v>3</v>
      </c>
      <c r="K25" s="10">
        <f aca="true" t="shared" si="7" ref="K25:L32">+B25+E25+H25</f>
        <v>52</v>
      </c>
      <c r="L25" s="13">
        <f t="shared" si="7"/>
        <v>13</v>
      </c>
    </row>
    <row r="26" spans="1:12" ht="15">
      <c r="A26" s="14" t="s">
        <v>10</v>
      </c>
      <c r="B26" s="15">
        <v>28</v>
      </c>
      <c r="C26" s="16">
        <v>15</v>
      </c>
      <c r="D26" s="17">
        <f t="shared" si="4"/>
        <v>43</v>
      </c>
      <c r="E26" s="15">
        <v>25</v>
      </c>
      <c r="F26" s="16">
        <v>10</v>
      </c>
      <c r="G26" s="17">
        <f t="shared" si="5"/>
        <v>35</v>
      </c>
      <c r="H26" s="15">
        <v>3</v>
      </c>
      <c r="I26" s="16">
        <v>3</v>
      </c>
      <c r="J26" s="29">
        <f t="shared" si="6"/>
        <v>6</v>
      </c>
      <c r="K26" s="15">
        <f t="shared" si="7"/>
        <v>56</v>
      </c>
      <c r="L26" s="30">
        <f t="shared" si="7"/>
        <v>28</v>
      </c>
    </row>
    <row r="27" spans="1:12" ht="15">
      <c r="A27" s="14" t="s">
        <v>11</v>
      </c>
      <c r="B27" s="15">
        <v>17</v>
      </c>
      <c r="C27" s="16">
        <v>1</v>
      </c>
      <c r="D27" s="17">
        <f t="shared" si="4"/>
        <v>18</v>
      </c>
      <c r="E27" s="15">
        <v>6</v>
      </c>
      <c r="F27" s="16">
        <v>3</v>
      </c>
      <c r="G27" s="17">
        <f t="shared" si="5"/>
        <v>9</v>
      </c>
      <c r="H27" s="15">
        <v>2</v>
      </c>
      <c r="I27" s="16">
        <v>1</v>
      </c>
      <c r="J27" s="29">
        <f t="shared" si="6"/>
        <v>3</v>
      </c>
      <c r="K27" s="15">
        <f t="shared" si="7"/>
        <v>25</v>
      </c>
      <c r="L27" s="30">
        <f t="shared" si="7"/>
        <v>5</v>
      </c>
    </row>
    <row r="28" spans="1:12" ht="15">
      <c r="A28" s="14" t="s">
        <v>12</v>
      </c>
      <c r="B28" s="15">
        <v>24</v>
      </c>
      <c r="C28" s="16">
        <v>4</v>
      </c>
      <c r="D28" s="17">
        <f t="shared" si="4"/>
        <v>28</v>
      </c>
      <c r="E28" s="15">
        <v>24</v>
      </c>
      <c r="F28" s="16">
        <v>12</v>
      </c>
      <c r="G28" s="17">
        <f t="shared" si="5"/>
        <v>36</v>
      </c>
      <c r="H28" s="15">
        <v>2</v>
      </c>
      <c r="I28" s="16">
        <v>0</v>
      </c>
      <c r="J28" s="29">
        <f t="shared" si="6"/>
        <v>2</v>
      </c>
      <c r="K28" s="15">
        <f t="shared" si="7"/>
        <v>50</v>
      </c>
      <c r="L28" s="30">
        <f t="shared" si="7"/>
        <v>16</v>
      </c>
    </row>
    <row r="29" spans="1:12" ht="15">
      <c r="A29" s="14" t="s">
        <v>13</v>
      </c>
      <c r="B29" s="15">
        <v>21</v>
      </c>
      <c r="C29" s="16">
        <v>2</v>
      </c>
      <c r="D29" s="17">
        <f t="shared" si="4"/>
        <v>23</v>
      </c>
      <c r="E29" s="15">
        <v>16</v>
      </c>
      <c r="F29" s="16">
        <v>2</v>
      </c>
      <c r="G29" s="17">
        <f t="shared" si="5"/>
        <v>18</v>
      </c>
      <c r="H29" s="15">
        <v>1</v>
      </c>
      <c r="I29" s="16">
        <v>2</v>
      </c>
      <c r="J29" s="29">
        <f t="shared" si="6"/>
        <v>3</v>
      </c>
      <c r="K29" s="15">
        <f t="shared" si="7"/>
        <v>38</v>
      </c>
      <c r="L29" s="30">
        <f t="shared" si="7"/>
        <v>6</v>
      </c>
    </row>
    <row r="30" spans="1:12" ht="15">
      <c r="A30" s="14" t="s">
        <v>14</v>
      </c>
      <c r="B30" s="15">
        <v>10</v>
      </c>
      <c r="C30" s="16">
        <v>8</v>
      </c>
      <c r="D30" s="17">
        <f t="shared" si="4"/>
        <v>18</v>
      </c>
      <c r="E30" s="15">
        <v>1</v>
      </c>
      <c r="F30" s="16">
        <v>4</v>
      </c>
      <c r="G30" s="17">
        <f t="shared" si="5"/>
        <v>5</v>
      </c>
      <c r="H30" s="15">
        <v>2</v>
      </c>
      <c r="I30" s="16">
        <v>1</v>
      </c>
      <c r="J30" s="29">
        <f t="shared" si="6"/>
        <v>3</v>
      </c>
      <c r="K30" s="15">
        <f t="shared" si="7"/>
        <v>13</v>
      </c>
      <c r="L30" s="30">
        <f t="shared" si="7"/>
        <v>13</v>
      </c>
    </row>
    <row r="31" spans="1:12" ht="15">
      <c r="A31" s="14" t="s">
        <v>15</v>
      </c>
      <c r="B31" s="15">
        <v>10</v>
      </c>
      <c r="C31" s="16">
        <v>2</v>
      </c>
      <c r="D31" s="17">
        <f t="shared" si="4"/>
        <v>12</v>
      </c>
      <c r="E31" s="15">
        <v>8</v>
      </c>
      <c r="F31" s="16">
        <v>5</v>
      </c>
      <c r="G31" s="17">
        <f t="shared" si="5"/>
        <v>13</v>
      </c>
      <c r="H31" s="15">
        <v>0</v>
      </c>
      <c r="I31" s="16">
        <v>0</v>
      </c>
      <c r="J31" s="29">
        <f t="shared" si="6"/>
        <v>0</v>
      </c>
      <c r="K31" s="15">
        <f t="shared" si="7"/>
        <v>18</v>
      </c>
      <c r="L31" s="30">
        <f t="shared" si="7"/>
        <v>7</v>
      </c>
    </row>
    <row r="32" spans="1:12" ht="15">
      <c r="A32" s="14" t="s">
        <v>16</v>
      </c>
      <c r="B32" s="15">
        <v>22</v>
      </c>
      <c r="C32" s="16">
        <v>2</v>
      </c>
      <c r="D32" s="17">
        <f t="shared" si="4"/>
        <v>24</v>
      </c>
      <c r="E32" s="15">
        <v>6</v>
      </c>
      <c r="F32" s="16">
        <v>7</v>
      </c>
      <c r="G32" s="17">
        <f t="shared" si="5"/>
        <v>13</v>
      </c>
      <c r="H32" s="15">
        <v>3</v>
      </c>
      <c r="I32" s="16">
        <v>1</v>
      </c>
      <c r="J32" s="29">
        <f t="shared" si="6"/>
        <v>4</v>
      </c>
      <c r="K32" s="15">
        <f t="shared" si="7"/>
        <v>31</v>
      </c>
      <c r="L32" s="30">
        <f t="shared" si="7"/>
        <v>10</v>
      </c>
    </row>
    <row r="33" spans="1:12" ht="15.75" thickBot="1">
      <c r="A33" s="18"/>
      <c r="B33" s="19"/>
      <c r="C33" s="20"/>
      <c r="D33" s="31"/>
      <c r="E33" s="19"/>
      <c r="F33" s="20"/>
      <c r="G33" s="31"/>
      <c r="H33" s="19"/>
      <c r="I33" s="20"/>
      <c r="J33" s="32"/>
      <c r="K33" s="19"/>
      <c r="L33" s="22"/>
    </row>
    <row r="34" spans="1:12" ht="15.75" thickBot="1">
      <c r="A34" s="23" t="s">
        <v>6</v>
      </c>
      <c r="B34" s="24">
        <f>SUM(B25:B32)</f>
        <v>169</v>
      </c>
      <c r="C34" s="25">
        <f>SUM(C25:C32)</f>
        <v>41</v>
      </c>
      <c r="D34" s="26">
        <f>SUM(B34:C34)</f>
        <v>210</v>
      </c>
      <c r="E34" s="24">
        <f>SUM(E25:E32)</f>
        <v>101</v>
      </c>
      <c r="F34" s="25">
        <f>SUM(F25:F32)</f>
        <v>46</v>
      </c>
      <c r="G34" s="26">
        <f>SUM(E34:F34)</f>
        <v>147</v>
      </c>
      <c r="H34" s="24">
        <f>SUM(H25:H32)</f>
        <v>13</v>
      </c>
      <c r="I34" s="25">
        <f>SUM(I25:I32)</f>
        <v>11</v>
      </c>
      <c r="J34" s="33">
        <f>SUM(J25:J33)</f>
        <v>24</v>
      </c>
      <c r="K34" s="24">
        <f>SUM(K25:K33)</f>
        <v>283</v>
      </c>
      <c r="L34" s="8">
        <f>SUM(L25:L33)</f>
        <v>98</v>
      </c>
    </row>
    <row r="35" spans="1:12" ht="15">
      <c r="A35" s="27" t="s">
        <v>17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ht="15.75">
      <c r="A38" s="47" t="s">
        <v>19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 ht="15.75">
      <c r="A39" s="47" t="s">
        <v>23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sheetProtection/>
  <mergeCells count="17">
    <mergeCell ref="A2:L2"/>
    <mergeCell ref="A3:L3"/>
    <mergeCell ref="A5:A6"/>
    <mergeCell ref="B5:D5"/>
    <mergeCell ref="E5:G5"/>
    <mergeCell ref="H5:J5"/>
    <mergeCell ref="K5:L5"/>
    <mergeCell ref="A37:L37"/>
    <mergeCell ref="A38:L38"/>
    <mergeCell ref="A39:L39"/>
    <mergeCell ref="A20:L20"/>
    <mergeCell ref="A21:L21"/>
    <mergeCell ref="A23:A24"/>
    <mergeCell ref="B23:D23"/>
    <mergeCell ref="E23:G23"/>
    <mergeCell ref="H23:J23"/>
    <mergeCell ref="K23:L2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8"/>
  <sheetViews>
    <sheetView zoomScalePageLayoutView="0" workbookViewId="0" topLeftCell="A22">
      <selection activeCell="G61" sqref="G61"/>
    </sheetView>
  </sheetViews>
  <sheetFormatPr defaultColWidth="11.421875" defaultRowHeight="15"/>
  <cols>
    <col min="1" max="1" width="23.00390625" style="0" customWidth="1"/>
    <col min="2" max="12" width="8.140625" style="0" customWidth="1"/>
  </cols>
  <sheetData>
    <row r="2" spans="1:12" ht="15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75">
      <c r="A3" s="47" t="s">
        <v>24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48" t="s">
        <v>2</v>
      </c>
      <c r="B5" s="50" t="s">
        <v>3</v>
      </c>
      <c r="C5" s="51"/>
      <c r="D5" s="52"/>
      <c r="E5" s="50" t="s">
        <v>4</v>
      </c>
      <c r="F5" s="51"/>
      <c r="G5" s="52"/>
      <c r="H5" s="50" t="s">
        <v>5</v>
      </c>
      <c r="I5" s="51"/>
      <c r="J5" s="52"/>
      <c r="K5" s="50" t="s">
        <v>6</v>
      </c>
      <c r="L5" s="52"/>
    </row>
    <row r="6" spans="1:12" ht="15.75" thickBot="1">
      <c r="A6" s="49"/>
      <c r="B6" s="3" t="s">
        <v>7</v>
      </c>
      <c r="C6" s="6" t="s">
        <v>8</v>
      </c>
      <c r="D6" s="5" t="s">
        <v>6</v>
      </c>
      <c r="E6" s="3" t="s">
        <v>7</v>
      </c>
      <c r="F6" s="6" t="s">
        <v>8</v>
      </c>
      <c r="G6" s="5" t="s">
        <v>6</v>
      </c>
      <c r="H6" s="3" t="s">
        <v>7</v>
      </c>
      <c r="I6" s="6" t="s">
        <v>8</v>
      </c>
      <c r="J6" s="5" t="s">
        <v>6</v>
      </c>
      <c r="K6" s="7" t="s">
        <v>7</v>
      </c>
      <c r="L6" s="8" t="s">
        <v>8</v>
      </c>
    </row>
    <row r="7" spans="1:12" ht="15">
      <c r="A7" s="35" t="s">
        <v>9</v>
      </c>
      <c r="B7" s="10">
        <v>36</v>
      </c>
      <c r="C7" s="11">
        <v>7</v>
      </c>
      <c r="D7" s="12">
        <f>+B7+C7</f>
        <v>43</v>
      </c>
      <c r="E7" s="10">
        <v>15</v>
      </c>
      <c r="F7" s="11">
        <v>3</v>
      </c>
      <c r="G7" s="12">
        <f>+E7+F7</f>
        <v>18</v>
      </c>
      <c r="H7" s="10">
        <v>0</v>
      </c>
      <c r="I7" s="11">
        <v>2</v>
      </c>
      <c r="J7" s="12">
        <f>+H7+I7</f>
        <v>2</v>
      </c>
      <c r="K7" s="10">
        <f>+B7+E7+H7</f>
        <v>51</v>
      </c>
      <c r="L7" s="13">
        <f>+C7+F7+I7</f>
        <v>12</v>
      </c>
    </row>
    <row r="8" spans="1:12" ht="15">
      <c r="A8" s="36" t="s">
        <v>25</v>
      </c>
      <c r="B8" s="15">
        <v>31</v>
      </c>
      <c r="C8" s="16">
        <v>14</v>
      </c>
      <c r="D8" s="17">
        <f aca="true" t="shared" si="0" ref="D8:D14">+B8+C8</f>
        <v>45</v>
      </c>
      <c r="E8" s="15">
        <v>22</v>
      </c>
      <c r="F8" s="16">
        <v>9</v>
      </c>
      <c r="G8" s="17">
        <f aca="true" t="shared" si="1" ref="G8:G14">+E8+F8</f>
        <v>31</v>
      </c>
      <c r="H8" s="15">
        <v>3</v>
      </c>
      <c r="I8" s="16">
        <v>3</v>
      </c>
      <c r="J8" s="17">
        <f aca="true" t="shared" si="2" ref="J8:J14">+H8+I8</f>
        <v>6</v>
      </c>
      <c r="K8" s="10">
        <f aca="true" t="shared" si="3" ref="K8:L14">+B8+E8+H8</f>
        <v>56</v>
      </c>
      <c r="L8" s="13">
        <f t="shared" si="3"/>
        <v>26</v>
      </c>
    </row>
    <row r="9" spans="1:12" ht="15">
      <c r="A9" s="36" t="s">
        <v>11</v>
      </c>
      <c r="B9" s="15">
        <v>19</v>
      </c>
      <c r="C9" s="16">
        <v>2</v>
      </c>
      <c r="D9" s="17">
        <f t="shared" si="0"/>
        <v>21</v>
      </c>
      <c r="E9" s="15">
        <v>4</v>
      </c>
      <c r="F9" s="16">
        <v>2</v>
      </c>
      <c r="G9" s="17">
        <f t="shared" si="1"/>
        <v>6</v>
      </c>
      <c r="H9" s="15">
        <v>2</v>
      </c>
      <c r="I9" s="16">
        <v>1</v>
      </c>
      <c r="J9" s="17">
        <f t="shared" si="2"/>
        <v>3</v>
      </c>
      <c r="K9" s="10">
        <f t="shared" si="3"/>
        <v>25</v>
      </c>
      <c r="L9" s="13">
        <f t="shared" si="3"/>
        <v>5</v>
      </c>
    </row>
    <row r="10" spans="1:12" ht="15">
      <c r="A10" s="36" t="s">
        <v>26</v>
      </c>
      <c r="B10" s="15">
        <v>27</v>
      </c>
      <c r="C10" s="16">
        <v>6</v>
      </c>
      <c r="D10" s="17">
        <f t="shared" si="0"/>
        <v>33</v>
      </c>
      <c r="E10" s="15">
        <v>20</v>
      </c>
      <c r="F10" s="16">
        <v>10</v>
      </c>
      <c r="G10" s="17">
        <f t="shared" si="1"/>
        <v>30</v>
      </c>
      <c r="H10" s="15">
        <v>2</v>
      </c>
      <c r="I10" s="16">
        <v>0</v>
      </c>
      <c r="J10" s="17">
        <f t="shared" si="2"/>
        <v>2</v>
      </c>
      <c r="K10" s="10">
        <f t="shared" si="3"/>
        <v>49</v>
      </c>
      <c r="L10" s="13">
        <f t="shared" si="3"/>
        <v>16</v>
      </c>
    </row>
    <row r="11" spans="1:12" ht="15">
      <c r="A11" s="36" t="s">
        <v>14</v>
      </c>
      <c r="B11" s="15">
        <v>11</v>
      </c>
      <c r="C11" s="16">
        <v>8</v>
      </c>
      <c r="D11" s="17">
        <f t="shared" si="0"/>
        <v>19</v>
      </c>
      <c r="E11" s="15">
        <v>0</v>
      </c>
      <c r="F11" s="16">
        <v>4</v>
      </c>
      <c r="G11" s="17">
        <f t="shared" si="1"/>
        <v>4</v>
      </c>
      <c r="H11" s="15">
        <v>2</v>
      </c>
      <c r="I11" s="16">
        <v>1</v>
      </c>
      <c r="J11" s="17">
        <f t="shared" si="2"/>
        <v>3</v>
      </c>
      <c r="K11" s="10">
        <f t="shared" si="3"/>
        <v>13</v>
      </c>
      <c r="L11" s="13">
        <f t="shared" si="3"/>
        <v>13</v>
      </c>
    </row>
    <row r="12" spans="1:12" ht="15">
      <c r="A12" s="36" t="s">
        <v>13</v>
      </c>
      <c r="B12" s="15">
        <v>21</v>
      </c>
      <c r="C12" s="16">
        <v>2</v>
      </c>
      <c r="D12" s="17">
        <f t="shared" si="0"/>
        <v>23</v>
      </c>
      <c r="E12" s="15">
        <v>16</v>
      </c>
      <c r="F12" s="16">
        <v>3</v>
      </c>
      <c r="G12" s="17">
        <f t="shared" si="1"/>
        <v>19</v>
      </c>
      <c r="H12" s="15">
        <v>1</v>
      </c>
      <c r="I12" s="16">
        <v>1</v>
      </c>
      <c r="J12" s="17">
        <f t="shared" si="2"/>
        <v>2</v>
      </c>
      <c r="K12" s="10">
        <f t="shared" si="3"/>
        <v>38</v>
      </c>
      <c r="L12" s="13">
        <f t="shared" si="3"/>
        <v>6</v>
      </c>
    </row>
    <row r="13" spans="1:12" ht="15">
      <c r="A13" s="36" t="s">
        <v>15</v>
      </c>
      <c r="B13" s="15">
        <v>10</v>
      </c>
      <c r="C13" s="16">
        <v>2</v>
      </c>
      <c r="D13" s="17">
        <f t="shared" si="0"/>
        <v>12</v>
      </c>
      <c r="E13" s="15">
        <v>8</v>
      </c>
      <c r="F13" s="16">
        <v>5</v>
      </c>
      <c r="G13" s="17">
        <f t="shared" si="1"/>
        <v>13</v>
      </c>
      <c r="H13" s="15">
        <v>0</v>
      </c>
      <c r="I13" s="16">
        <v>0</v>
      </c>
      <c r="J13" s="17">
        <f t="shared" si="2"/>
        <v>0</v>
      </c>
      <c r="K13" s="10">
        <f t="shared" si="3"/>
        <v>18</v>
      </c>
      <c r="L13" s="13">
        <f t="shared" si="3"/>
        <v>7</v>
      </c>
    </row>
    <row r="14" spans="1:12" ht="15.75" thickBot="1">
      <c r="A14" s="37" t="s">
        <v>16</v>
      </c>
      <c r="B14" s="38">
        <v>22</v>
      </c>
      <c r="C14" s="39">
        <v>2</v>
      </c>
      <c r="D14" s="40">
        <f t="shared" si="0"/>
        <v>24</v>
      </c>
      <c r="E14" s="38">
        <v>6</v>
      </c>
      <c r="F14" s="39">
        <v>7</v>
      </c>
      <c r="G14" s="40">
        <f t="shared" si="1"/>
        <v>13</v>
      </c>
      <c r="H14" s="38">
        <v>2</v>
      </c>
      <c r="I14" s="39">
        <v>1</v>
      </c>
      <c r="J14" s="40">
        <f t="shared" si="2"/>
        <v>3</v>
      </c>
      <c r="K14" s="41">
        <f t="shared" si="3"/>
        <v>30</v>
      </c>
      <c r="L14" s="42">
        <f t="shared" si="3"/>
        <v>10</v>
      </c>
    </row>
    <row r="15" spans="1:12" ht="15.75" thickBot="1">
      <c r="A15" s="23" t="s">
        <v>6</v>
      </c>
      <c r="B15" s="7">
        <f>SUM(B7:B14)</f>
        <v>177</v>
      </c>
      <c r="C15" s="6">
        <f aca="true" t="shared" si="4" ref="C15:L15">SUM(C7:C14)</f>
        <v>43</v>
      </c>
      <c r="D15" s="43">
        <f t="shared" si="4"/>
        <v>220</v>
      </c>
      <c r="E15" s="7">
        <f t="shared" si="4"/>
        <v>91</v>
      </c>
      <c r="F15" s="6">
        <f t="shared" si="4"/>
        <v>43</v>
      </c>
      <c r="G15" s="44">
        <f t="shared" si="4"/>
        <v>134</v>
      </c>
      <c r="H15" s="45">
        <f t="shared" si="4"/>
        <v>12</v>
      </c>
      <c r="I15" s="6">
        <f t="shared" si="4"/>
        <v>9</v>
      </c>
      <c r="J15" s="43">
        <f t="shared" si="4"/>
        <v>21</v>
      </c>
      <c r="K15" s="7">
        <f t="shared" si="4"/>
        <v>280</v>
      </c>
      <c r="L15" s="44">
        <f t="shared" si="4"/>
        <v>95</v>
      </c>
    </row>
    <row r="16" spans="1:12" ht="15">
      <c r="A16" s="27" t="s">
        <v>17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ht="15">
      <c r="J17" s="27"/>
    </row>
    <row r="19" spans="1:12" ht="15.75">
      <c r="A19" s="47" t="s">
        <v>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15.75">
      <c r="A20" s="47" t="s">
        <v>27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 thickBot="1">
      <c r="A22" s="48" t="s">
        <v>2</v>
      </c>
      <c r="B22" s="50" t="s">
        <v>3</v>
      </c>
      <c r="C22" s="51"/>
      <c r="D22" s="52"/>
      <c r="E22" s="50" t="s">
        <v>4</v>
      </c>
      <c r="F22" s="51"/>
      <c r="G22" s="52"/>
      <c r="H22" s="50" t="s">
        <v>5</v>
      </c>
      <c r="I22" s="51"/>
      <c r="J22" s="52"/>
      <c r="K22" s="50" t="s">
        <v>6</v>
      </c>
      <c r="L22" s="52"/>
    </row>
    <row r="23" spans="1:12" ht="15.75" thickBot="1">
      <c r="A23" s="49"/>
      <c r="B23" s="3" t="s">
        <v>7</v>
      </c>
      <c r="C23" s="6" t="s">
        <v>8</v>
      </c>
      <c r="D23" s="5" t="s">
        <v>6</v>
      </c>
      <c r="E23" s="3" t="s">
        <v>7</v>
      </c>
      <c r="F23" s="6" t="s">
        <v>8</v>
      </c>
      <c r="G23" s="5" t="s">
        <v>6</v>
      </c>
      <c r="H23" s="3" t="s">
        <v>7</v>
      </c>
      <c r="I23" s="6" t="s">
        <v>8</v>
      </c>
      <c r="J23" s="4" t="s">
        <v>6</v>
      </c>
      <c r="K23" s="7" t="s">
        <v>7</v>
      </c>
      <c r="L23" s="8" t="s">
        <v>8</v>
      </c>
    </row>
    <row r="24" spans="1:12" ht="15">
      <c r="A24" s="35" t="s">
        <v>9</v>
      </c>
      <c r="B24" s="10">
        <v>36</v>
      </c>
      <c r="C24" s="11">
        <v>7</v>
      </c>
      <c r="D24" s="12">
        <f>+B24+C24</f>
        <v>43</v>
      </c>
      <c r="E24" s="10">
        <v>15</v>
      </c>
      <c r="F24" s="11">
        <v>3</v>
      </c>
      <c r="G24" s="12">
        <f>+E24+F24</f>
        <v>18</v>
      </c>
      <c r="H24" s="10">
        <v>0</v>
      </c>
      <c r="I24" s="11">
        <v>2</v>
      </c>
      <c r="J24" s="12">
        <f>+H24+I24</f>
        <v>2</v>
      </c>
      <c r="K24" s="10">
        <f>+B24+E24+H24</f>
        <v>51</v>
      </c>
      <c r="L24" s="13">
        <f>+C24+F24+I24</f>
        <v>12</v>
      </c>
    </row>
    <row r="25" spans="1:12" ht="15">
      <c r="A25" s="36" t="s">
        <v>25</v>
      </c>
      <c r="B25" s="15">
        <v>31</v>
      </c>
      <c r="C25" s="16">
        <v>14</v>
      </c>
      <c r="D25" s="17">
        <f aca="true" t="shared" si="5" ref="D25:D31">+B25+C25</f>
        <v>45</v>
      </c>
      <c r="E25" s="15">
        <v>22</v>
      </c>
      <c r="F25" s="16">
        <v>9</v>
      </c>
      <c r="G25" s="17">
        <f aca="true" t="shared" si="6" ref="G25:G31">+E25+F25</f>
        <v>31</v>
      </c>
      <c r="H25" s="15">
        <v>2</v>
      </c>
      <c r="I25" s="16">
        <v>3</v>
      </c>
      <c r="J25" s="17">
        <f aca="true" t="shared" si="7" ref="J25:J31">+H25+I25</f>
        <v>5</v>
      </c>
      <c r="K25" s="10">
        <f aca="true" t="shared" si="8" ref="K25:L31">+B25+E25+H25</f>
        <v>55</v>
      </c>
      <c r="L25" s="30">
        <f t="shared" si="8"/>
        <v>26</v>
      </c>
    </row>
    <row r="26" spans="1:12" ht="15">
      <c r="A26" s="36" t="s">
        <v>11</v>
      </c>
      <c r="B26" s="15">
        <v>19</v>
      </c>
      <c r="C26" s="16">
        <v>2</v>
      </c>
      <c r="D26" s="17">
        <f t="shared" si="5"/>
        <v>21</v>
      </c>
      <c r="E26" s="15">
        <v>4</v>
      </c>
      <c r="F26" s="16">
        <v>2</v>
      </c>
      <c r="G26" s="17">
        <f t="shared" si="6"/>
        <v>6</v>
      </c>
      <c r="H26" s="15">
        <v>2</v>
      </c>
      <c r="I26" s="16">
        <v>1</v>
      </c>
      <c r="J26" s="17">
        <f t="shared" si="7"/>
        <v>3</v>
      </c>
      <c r="K26" s="10">
        <f t="shared" si="8"/>
        <v>25</v>
      </c>
      <c r="L26" s="30">
        <f t="shared" si="8"/>
        <v>5</v>
      </c>
    </row>
    <row r="27" spans="1:12" ht="15">
      <c r="A27" s="36" t="s">
        <v>26</v>
      </c>
      <c r="B27" s="15">
        <v>27</v>
      </c>
      <c r="C27" s="16">
        <v>6</v>
      </c>
      <c r="D27" s="17">
        <f t="shared" si="5"/>
        <v>33</v>
      </c>
      <c r="E27" s="15">
        <v>20</v>
      </c>
      <c r="F27" s="16">
        <v>10</v>
      </c>
      <c r="G27" s="17">
        <f t="shared" si="6"/>
        <v>30</v>
      </c>
      <c r="H27" s="15">
        <v>2</v>
      </c>
      <c r="I27" s="16">
        <v>0</v>
      </c>
      <c r="J27" s="17">
        <f t="shared" si="7"/>
        <v>2</v>
      </c>
      <c r="K27" s="10">
        <f t="shared" si="8"/>
        <v>49</v>
      </c>
      <c r="L27" s="30">
        <f t="shared" si="8"/>
        <v>16</v>
      </c>
    </row>
    <row r="28" spans="1:12" ht="15">
      <c r="A28" s="36" t="s">
        <v>14</v>
      </c>
      <c r="B28" s="15">
        <v>10</v>
      </c>
      <c r="C28" s="16">
        <v>8</v>
      </c>
      <c r="D28" s="17">
        <f t="shared" si="5"/>
        <v>18</v>
      </c>
      <c r="E28" s="15">
        <v>0</v>
      </c>
      <c r="F28" s="16">
        <v>4</v>
      </c>
      <c r="G28" s="17">
        <f t="shared" si="6"/>
        <v>4</v>
      </c>
      <c r="H28" s="15">
        <v>2</v>
      </c>
      <c r="I28" s="16">
        <v>1</v>
      </c>
      <c r="J28" s="17">
        <f t="shared" si="7"/>
        <v>3</v>
      </c>
      <c r="K28" s="10">
        <f t="shared" si="8"/>
        <v>12</v>
      </c>
      <c r="L28" s="30">
        <f t="shared" si="8"/>
        <v>13</v>
      </c>
    </row>
    <row r="29" spans="1:12" ht="15">
      <c r="A29" s="36" t="s">
        <v>13</v>
      </c>
      <c r="B29" s="15">
        <v>21</v>
      </c>
      <c r="C29" s="16">
        <v>2</v>
      </c>
      <c r="D29" s="17">
        <f t="shared" si="5"/>
        <v>23</v>
      </c>
      <c r="E29" s="15">
        <v>16</v>
      </c>
      <c r="F29" s="16">
        <v>3</v>
      </c>
      <c r="G29" s="17">
        <f t="shared" si="6"/>
        <v>19</v>
      </c>
      <c r="H29" s="15">
        <v>1</v>
      </c>
      <c r="I29" s="16">
        <v>1</v>
      </c>
      <c r="J29" s="17">
        <f t="shared" si="7"/>
        <v>2</v>
      </c>
      <c r="K29" s="10">
        <f t="shared" si="8"/>
        <v>38</v>
      </c>
      <c r="L29" s="30">
        <f t="shared" si="8"/>
        <v>6</v>
      </c>
    </row>
    <row r="30" spans="1:12" ht="15">
      <c r="A30" s="36" t="s">
        <v>15</v>
      </c>
      <c r="B30" s="15">
        <v>10</v>
      </c>
      <c r="C30" s="16">
        <v>2</v>
      </c>
      <c r="D30" s="17">
        <f t="shared" si="5"/>
        <v>12</v>
      </c>
      <c r="E30" s="15">
        <v>8</v>
      </c>
      <c r="F30" s="16">
        <v>5</v>
      </c>
      <c r="G30" s="17">
        <f t="shared" si="6"/>
        <v>13</v>
      </c>
      <c r="H30" s="15">
        <v>0</v>
      </c>
      <c r="I30" s="16">
        <v>0</v>
      </c>
      <c r="J30" s="17">
        <f t="shared" si="7"/>
        <v>0</v>
      </c>
      <c r="K30" s="10">
        <f t="shared" si="8"/>
        <v>18</v>
      </c>
      <c r="L30" s="30">
        <f t="shared" si="8"/>
        <v>7</v>
      </c>
    </row>
    <row r="31" spans="1:12" ht="15.75" thickBot="1">
      <c r="A31" s="37" t="s">
        <v>16</v>
      </c>
      <c r="B31" s="38">
        <v>22</v>
      </c>
      <c r="C31" s="39">
        <v>2</v>
      </c>
      <c r="D31" s="40">
        <f t="shared" si="5"/>
        <v>24</v>
      </c>
      <c r="E31" s="38">
        <v>6</v>
      </c>
      <c r="F31" s="39">
        <v>7</v>
      </c>
      <c r="G31" s="40">
        <f t="shared" si="6"/>
        <v>13</v>
      </c>
      <c r="H31" s="38">
        <v>2</v>
      </c>
      <c r="I31" s="39">
        <v>1</v>
      </c>
      <c r="J31" s="40">
        <f t="shared" si="7"/>
        <v>3</v>
      </c>
      <c r="K31" s="41">
        <f t="shared" si="8"/>
        <v>30</v>
      </c>
      <c r="L31" s="46">
        <f t="shared" si="8"/>
        <v>10</v>
      </c>
    </row>
    <row r="32" spans="1:12" ht="15.75" thickBot="1">
      <c r="A32" s="23" t="s">
        <v>6</v>
      </c>
      <c r="B32" s="3">
        <f>SUM(B24:B31)</f>
        <v>176</v>
      </c>
      <c r="C32" s="6">
        <f>SUM(C24:C31)</f>
        <v>43</v>
      </c>
      <c r="D32" s="44">
        <f>SUM(D24:D31)</f>
        <v>219</v>
      </c>
      <c r="E32" s="43">
        <f aca="true" t="shared" si="9" ref="E32:L32">SUM(E24:E31)</f>
        <v>91</v>
      </c>
      <c r="F32" s="6">
        <f t="shared" si="9"/>
        <v>43</v>
      </c>
      <c r="G32" s="5">
        <f t="shared" si="9"/>
        <v>134</v>
      </c>
      <c r="H32" s="43">
        <f t="shared" si="9"/>
        <v>11</v>
      </c>
      <c r="I32" s="6">
        <f t="shared" si="9"/>
        <v>9</v>
      </c>
      <c r="J32" s="5">
        <f t="shared" si="9"/>
        <v>20</v>
      </c>
      <c r="K32" s="7">
        <f t="shared" si="9"/>
        <v>278</v>
      </c>
      <c r="L32" s="5">
        <f t="shared" si="9"/>
        <v>95</v>
      </c>
    </row>
    <row r="33" spans="1:12" ht="15">
      <c r="A33" s="27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27"/>
      <c r="K35" s="1"/>
      <c r="L35" s="1"/>
    </row>
    <row r="36" spans="1:12" ht="15.75">
      <c r="A36" s="47" t="s">
        <v>19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2" ht="15.75">
      <c r="A37" s="47" t="s">
        <v>28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sheetProtection/>
  <mergeCells count="16">
    <mergeCell ref="A2:L2"/>
    <mergeCell ref="A3:L3"/>
    <mergeCell ref="A5:A6"/>
    <mergeCell ref="B5:D5"/>
    <mergeCell ref="E5:G5"/>
    <mergeCell ref="H5:J5"/>
    <mergeCell ref="K5:L5"/>
    <mergeCell ref="A36:L36"/>
    <mergeCell ref="A37:L37"/>
    <mergeCell ref="A19:L19"/>
    <mergeCell ref="A20:L20"/>
    <mergeCell ref="A22:A23"/>
    <mergeCell ref="B22:D22"/>
    <mergeCell ref="E22:G22"/>
    <mergeCell ref="H22:J22"/>
    <mergeCell ref="K22:L2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2016-02-09T14:12:10Z</dcterms:created>
  <dcterms:modified xsi:type="dcterms:W3CDTF">2016-02-09T19:23:37Z</dcterms:modified>
  <cp:category/>
  <cp:version/>
  <cp:contentType/>
  <cp:contentStatus/>
</cp:coreProperties>
</file>